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 Галя\Статистика\Лорай\2022\"/>
    </mc:Choice>
  </mc:AlternateContent>
  <bookViews>
    <workbookView xWindow="0" yWindow="0" windowWidth="19200" windowHeight="10995" activeTab="2"/>
  </bookViews>
  <sheets>
    <sheet name="Прил5" sheetId="3" r:id="rId1"/>
    <sheet name="Прил9" sheetId="1" r:id="rId2"/>
    <sheet name="Прил14" sheetId="2" r:id="rId3"/>
  </sheets>
  <externalReferences>
    <externalReference r:id="rId4"/>
    <externalReference r:id="rId5"/>
    <externalReference r:id="rId6"/>
  </externalReferences>
  <definedNames>
    <definedName name="t1_0" localSheetId="2">#REF!</definedName>
    <definedName name="t1_0" localSheetId="0">#REF!</definedName>
    <definedName name="t1_0">#REF!</definedName>
    <definedName name="t10_0" localSheetId="2">#REF!</definedName>
    <definedName name="t10_0" localSheetId="0">#REF!</definedName>
    <definedName name="t10_0" localSheetId="1">#REF!</definedName>
    <definedName name="t10_0">#REF!</definedName>
    <definedName name="t2_0" localSheetId="2">#REF!</definedName>
    <definedName name="t2_0" localSheetId="0">#REF!</definedName>
    <definedName name="t2_0">#REF!</definedName>
    <definedName name="t3_0" localSheetId="2">[1]Таб3!#REF!</definedName>
    <definedName name="t3_0" localSheetId="0">[1]Таб3!#REF!</definedName>
    <definedName name="t3_0" localSheetId="1">[2]Таб3!#REF!</definedName>
    <definedName name="t3_0">[1]Таб3!#REF!</definedName>
    <definedName name="t4_0" localSheetId="2">[1]Таб4!#REF!</definedName>
    <definedName name="t4_0" localSheetId="1">[2]Таб4!#REF!</definedName>
    <definedName name="t4_0">[1]Таб4!#REF!</definedName>
    <definedName name="t5_0" localSheetId="2">[1]Таб5!#REF!</definedName>
    <definedName name="t5_0" localSheetId="1">[2]Таб5!#REF!</definedName>
    <definedName name="t5_0">[1]Таб5!#REF!</definedName>
    <definedName name="t6_0">#REF!</definedName>
    <definedName name="t7_0" localSheetId="2">[1]Таб7!#REF!</definedName>
    <definedName name="t7_0" localSheetId="1">[2]Таб7!#REF!</definedName>
    <definedName name="t7_0">[1]Таб7!#REF!</definedName>
    <definedName name="t8_2" localSheetId="2">'[1]Таб8-1'!#REF!</definedName>
    <definedName name="t8_2" localSheetId="1">'[2]Таб8-1'!#REF!</definedName>
    <definedName name="t8_2">'[1]Таб8-1'!#REF!</definedName>
    <definedName name="t8_3" localSheetId="2">'[1]Таб8-1'!#REF!</definedName>
    <definedName name="t8_3" localSheetId="1">'[2]Таб8-1'!#REF!</definedName>
    <definedName name="t8_3">'[1]Таб8-1'!#REF!</definedName>
    <definedName name="t9_0" localSheetId="2">#REF!</definedName>
    <definedName name="t9_0" localSheetId="0">#REF!</definedName>
    <definedName name="t9_0" localSheetId="1">#REF!</definedName>
    <definedName name="t9_0">#REF!</definedName>
    <definedName name="Z_A3A26985_9873_41C2_B2AC_10E2A3ED8DE8_.wvu.PrintArea" localSheetId="2" hidden="1">Прил14!$A$1:$K$25</definedName>
    <definedName name="Z_A3A26985_9873_41C2_B2AC_10E2A3ED8DE8_.wvu.PrintArea" localSheetId="0" hidden="1">Прил5!$A$1:$N$52</definedName>
    <definedName name="Z_A3A26985_9873_41C2_B2AC_10E2A3ED8DE8_.wvu.PrintTitles" localSheetId="2" hidden="1">Прил14!$5:$5</definedName>
    <definedName name="Z_A3A26985_9873_41C2_B2AC_10E2A3ED8DE8_.wvu.PrintTitles" localSheetId="1" hidden="1">Прил9!$10:$13</definedName>
    <definedName name="_xlnm.Print_Titles" localSheetId="2">Прил14!$5:$5</definedName>
    <definedName name="_xlnm.Print_Titles" localSheetId="1">Прил9!$10:$13</definedName>
    <definedName name="л">[1]Таб7!#REF!</definedName>
    <definedName name="_xlnm.Print_Area" localSheetId="2">Прил14!$A$1:$K$25</definedName>
    <definedName name="_xlnm.Print_Area" localSheetId="0">Прил5!$A$1:$N$52</definedName>
  </definedNames>
  <calcPr calcId="152511"/>
</workbook>
</file>

<file path=xl/calcChain.xml><?xml version="1.0" encoding="utf-8"?>
<calcChain xmlns="http://schemas.openxmlformats.org/spreadsheetml/2006/main">
  <c r="F19" i="2" l="1"/>
  <c r="F20" i="2"/>
  <c r="F21" i="2"/>
  <c r="F22" i="2"/>
  <c r="F18" i="2"/>
  <c r="G52" i="3"/>
  <c r="G51" i="3"/>
  <c r="G50" i="3"/>
  <c r="G49" i="3"/>
  <c r="G48" i="3"/>
  <c r="M47" i="3"/>
  <c r="L47" i="3"/>
  <c r="K47" i="3"/>
  <c r="J47" i="3"/>
  <c r="I47" i="3"/>
  <c r="H47" i="3"/>
  <c r="G47" i="3" s="1"/>
  <c r="O47" i="3" s="1"/>
  <c r="G46" i="3"/>
  <c r="G45" i="3"/>
  <c r="G44" i="3"/>
  <c r="G43" i="3"/>
  <c r="G42" i="3"/>
  <c r="G41" i="3"/>
  <c r="M40" i="3"/>
  <c r="L40" i="3"/>
  <c r="K40" i="3"/>
  <c r="J40" i="3"/>
  <c r="I40" i="3"/>
  <c r="H40" i="3"/>
  <c r="G40" i="3"/>
  <c r="O40" i="3" s="1"/>
  <c r="Z30" i="3"/>
  <c r="N30" i="3" s="1"/>
  <c r="Y30" i="3"/>
  <c r="X30" i="3"/>
  <c r="L30" i="3" s="1"/>
  <c r="W30" i="3"/>
  <c r="V30" i="3"/>
  <c r="I30" i="3" s="1"/>
  <c r="U30" i="3"/>
  <c r="T30" i="3"/>
  <c r="S30" i="3"/>
  <c r="F30" i="3" s="1"/>
  <c r="R30" i="3"/>
  <c r="Q30" i="3"/>
  <c r="M30" i="3"/>
  <c r="K30" i="3"/>
  <c r="J30" i="3" s="1"/>
  <c r="H30" i="3"/>
  <c r="G30" i="3"/>
  <c r="E30" i="3"/>
  <c r="D30" i="3"/>
  <c r="O30" i="3" s="1"/>
  <c r="C30" i="3"/>
  <c r="Z29" i="3"/>
  <c r="Y29" i="3"/>
  <c r="M29" i="3" s="1"/>
  <c r="X29" i="3"/>
  <c r="L29" i="3"/>
  <c r="W29" i="3"/>
  <c r="K29" i="3" s="1"/>
  <c r="J29" i="3" s="1"/>
  <c r="V29" i="3"/>
  <c r="I29" i="3" s="1"/>
  <c r="U29" i="3"/>
  <c r="H29" i="3"/>
  <c r="T29" i="3"/>
  <c r="S29" i="3"/>
  <c r="F29" i="3"/>
  <c r="R29" i="3"/>
  <c r="E29" i="3"/>
  <c r="Q29" i="3"/>
  <c r="D29" i="3" s="1"/>
  <c r="O29" i="3" s="1"/>
  <c r="G29" i="3"/>
  <c r="C29" i="3"/>
  <c r="Z28" i="3"/>
  <c r="Y28" i="3"/>
  <c r="M28" i="3" s="1"/>
  <c r="X28" i="3"/>
  <c r="W28" i="3"/>
  <c r="V28" i="3"/>
  <c r="U28" i="3"/>
  <c r="H28" i="3"/>
  <c r="T28" i="3"/>
  <c r="S28" i="3"/>
  <c r="F28" i="3"/>
  <c r="R28" i="3"/>
  <c r="E28" i="3"/>
  <c r="Q28" i="3"/>
  <c r="D28" i="3" s="1"/>
  <c r="L28" i="3"/>
  <c r="K28" i="3"/>
  <c r="I28" i="3"/>
  <c r="G28" i="3"/>
  <c r="C28" i="3"/>
  <c r="O28" i="3" s="1"/>
  <c r="Z27" i="3"/>
  <c r="Y27" i="3"/>
  <c r="M27" i="3"/>
  <c r="X27" i="3"/>
  <c r="L27" i="3"/>
  <c r="W27" i="3"/>
  <c r="K27" i="3" s="1"/>
  <c r="V27" i="3"/>
  <c r="I27" i="3"/>
  <c r="U27" i="3"/>
  <c r="H27" i="3"/>
  <c r="T27" i="3"/>
  <c r="S27" i="3"/>
  <c r="F27" i="3"/>
  <c r="R27" i="3"/>
  <c r="E27" i="3" s="1"/>
  <c r="Q27" i="3"/>
  <c r="D27" i="3"/>
  <c r="G27" i="3"/>
  <c r="C27" i="3"/>
  <c r="Z26" i="3"/>
  <c r="Y26" i="3"/>
  <c r="M26" i="3"/>
  <c r="X26" i="3"/>
  <c r="W26" i="3"/>
  <c r="V26" i="3"/>
  <c r="U26" i="3"/>
  <c r="H26" i="3" s="1"/>
  <c r="T26" i="3"/>
  <c r="G26" i="3"/>
  <c r="S26" i="3"/>
  <c r="F26" i="3"/>
  <c r="R26" i="3"/>
  <c r="Q26" i="3"/>
  <c r="D26" i="3"/>
  <c r="L26" i="3"/>
  <c r="K26" i="3"/>
  <c r="I26" i="3"/>
  <c r="E26" i="3"/>
  <c r="C26" i="3"/>
  <c r="Z25" i="3"/>
  <c r="Y25" i="3"/>
  <c r="M25" i="3" s="1"/>
  <c r="X25" i="3"/>
  <c r="L25" i="3"/>
  <c r="W25" i="3"/>
  <c r="K25" i="3" s="1"/>
  <c r="J25" i="3" s="1"/>
  <c r="V25" i="3"/>
  <c r="I25" i="3"/>
  <c r="U25" i="3"/>
  <c r="H25" i="3"/>
  <c r="T25" i="3"/>
  <c r="G25" i="3" s="1"/>
  <c r="S25" i="3"/>
  <c r="F25" i="3"/>
  <c r="R25" i="3"/>
  <c r="Q25" i="3"/>
  <c r="D25" i="3"/>
  <c r="E25" i="3"/>
  <c r="C25" i="3"/>
  <c r="O25" i="3" s="1"/>
  <c r="Z24" i="3"/>
  <c r="Y24" i="3"/>
  <c r="M24" i="3"/>
  <c r="X24" i="3"/>
  <c r="W24" i="3"/>
  <c r="V24" i="3"/>
  <c r="U24" i="3"/>
  <c r="H24" i="3"/>
  <c r="T24" i="3"/>
  <c r="G24" i="3" s="1"/>
  <c r="S24" i="3"/>
  <c r="F24" i="3"/>
  <c r="R24" i="3"/>
  <c r="Q24" i="3"/>
  <c r="D24" i="3"/>
  <c r="L24" i="3"/>
  <c r="K24" i="3"/>
  <c r="I24" i="3"/>
  <c r="E24" i="3"/>
  <c r="C24" i="3"/>
  <c r="Z23" i="3"/>
  <c r="Y23" i="3"/>
  <c r="X23" i="3"/>
  <c r="L23" i="3"/>
  <c r="W23" i="3"/>
  <c r="K23" i="3"/>
  <c r="V23" i="3"/>
  <c r="I23" i="3" s="1"/>
  <c r="U23" i="3"/>
  <c r="H23" i="3"/>
  <c r="T23" i="3"/>
  <c r="G23" i="3" s="1"/>
  <c r="S23" i="3"/>
  <c r="F23" i="3"/>
  <c r="R23" i="3"/>
  <c r="Q23" i="3"/>
  <c r="D23" i="3"/>
  <c r="O23" i="3" s="1"/>
  <c r="M23" i="3"/>
  <c r="E23" i="3"/>
  <c r="C23" i="3"/>
  <c r="Z22" i="3"/>
  <c r="Y22" i="3"/>
  <c r="M22" i="3" s="1"/>
  <c r="X22" i="3"/>
  <c r="W22" i="3"/>
  <c r="K22" i="3" s="1"/>
  <c r="V22" i="3"/>
  <c r="U22" i="3"/>
  <c r="H22" i="3"/>
  <c r="T22" i="3"/>
  <c r="G22" i="3"/>
  <c r="S22" i="3"/>
  <c r="F22" i="3" s="1"/>
  <c r="R22" i="3"/>
  <c r="E22" i="3"/>
  <c r="Q22" i="3"/>
  <c r="D22" i="3"/>
  <c r="L22" i="3"/>
  <c r="I22" i="3"/>
  <c r="C22" i="3"/>
  <c r="Z21" i="3"/>
  <c r="Y21" i="3"/>
  <c r="X21" i="3"/>
  <c r="L21" i="3" s="1"/>
  <c r="W21" i="3"/>
  <c r="K21" i="3"/>
  <c r="V21" i="3"/>
  <c r="I21" i="3"/>
  <c r="U21" i="3"/>
  <c r="H21" i="3" s="1"/>
  <c r="T21" i="3"/>
  <c r="G21" i="3" s="1"/>
  <c r="S21" i="3"/>
  <c r="F21" i="3" s="1"/>
  <c r="R21" i="3"/>
  <c r="E21" i="3"/>
  <c r="Q21" i="3"/>
  <c r="D21" i="3"/>
  <c r="M21" i="3"/>
  <c r="C21" i="3"/>
  <c r="Z20" i="3"/>
  <c r="Y20" i="3"/>
  <c r="M20" i="3"/>
  <c r="X20" i="3"/>
  <c r="W20" i="3"/>
  <c r="V20" i="3"/>
  <c r="U20" i="3"/>
  <c r="H20" i="3" s="1"/>
  <c r="T20" i="3"/>
  <c r="S20" i="3"/>
  <c r="F20" i="3" s="1"/>
  <c r="R20" i="3"/>
  <c r="E20" i="3"/>
  <c r="Q20" i="3"/>
  <c r="D20" i="3"/>
  <c r="L20" i="3"/>
  <c r="K20" i="3"/>
  <c r="I20" i="3"/>
  <c r="G20" i="3"/>
  <c r="C20" i="3"/>
  <c r="Z19" i="3"/>
  <c r="Y19" i="3"/>
  <c r="M19" i="3" s="1"/>
  <c r="X19" i="3"/>
  <c r="L19" i="3"/>
  <c r="W19" i="3"/>
  <c r="K19" i="3"/>
  <c r="V19" i="3"/>
  <c r="I19" i="3" s="1"/>
  <c r="U19" i="3"/>
  <c r="H19" i="3"/>
  <c r="T19" i="3"/>
  <c r="S19" i="3"/>
  <c r="F19" i="3"/>
  <c r="R19" i="3"/>
  <c r="Q19" i="3"/>
  <c r="D19" i="3"/>
  <c r="G19" i="3"/>
  <c r="E19" i="3"/>
  <c r="C19" i="3"/>
  <c r="O19" i="3" s="1"/>
  <c r="Z18" i="3"/>
  <c r="Y18" i="3"/>
  <c r="M18" i="3"/>
  <c r="X18" i="3"/>
  <c r="W18" i="3"/>
  <c r="V18" i="3"/>
  <c r="U18" i="3"/>
  <c r="H18" i="3"/>
  <c r="T18" i="3"/>
  <c r="G18" i="3" s="1"/>
  <c r="S18" i="3"/>
  <c r="F18" i="3"/>
  <c r="R18" i="3"/>
  <c r="Q18" i="3"/>
  <c r="D18" i="3"/>
  <c r="O18" i="3" s="1"/>
  <c r="L18" i="3"/>
  <c r="K18" i="3"/>
  <c r="I18" i="3"/>
  <c r="E18" i="3"/>
  <c r="C18" i="3"/>
  <c r="Z17" i="3"/>
  <c r="Y17" i="3"/>
  <c r="X17" i="3"/>
  <c r="L17" i="3"/>
  <c r="W17" i="3"/>
  <c r="K17" i="3"/>
  <c r="V17" i="3"/>
  <c r="I17" i="3" s="1"/>
  <c r="U17" i="3"/>
  <c r="H17" i="3"/>
  <c r="T17" i="3"/>
  <c r="G17" i="3"/>
  <c r="S17" i="3"/>
  <c r="F17" i="3" s="1"/>
  <c r="R17" i="3"/>
  <c r="Q17" i="3"/>
  <c r="D17" i="3" s="1"/>
  <c r="O17" i="3" s="1"/>
  <c r="M17" i="3"/>
  <c r="E17" i="3"/>
  <c r="C17" i="3"/>
  <c r="Z16" i="3"/>
  <c r="Y16" i="3"/>
  <c r="M16" i="3" s="1"/>
  <c r="X16" i="3"/>
  <c r="W16" i="3"/>
  <c r="V16" i="3"/>
  <c r="U16" i="3"/>
  <c r="H16" i="3"/>
  <c r="T16" i="3"/>
  <c r="G16" i="3"/>
  <c r="S16" i="3"/>
  <c r="F16" i="3" s="1"/>
  <c r="R16" i="3"/>
  <c r="Q16" i="3"/>
  <c r="D16" i="3" s="1"/>
  <c r="L16" i="3"/>
  <c r="K16" i="3"/>
  <c r="J16" i="3" s="1"/>
  <c r="I16" i="3"/>
  <c r="E16" i="3"/>
  <c r="C16" i="3"/>
  <c r="O16" i="3" s="1"/>
  <c r="Z15" i="3"/>
  <c r="Y15" i="3"/>
  <c r="X15" i="3"/>
  <c r="L15" i="3" s="1"/>
  <c r="W15" i="3"/>
  <c r="K15" i="3"/>
  <c r="J15" i="3" s="1"/>
  <c r="V15" i="3"/>
  <c r="U15" i="3"/>
  <c r="H15" i="3"/>
  <c r="T15" i="3"/>
  <c r="G15" i="3" s="1"/>
  <c r="S15" i="3"/>
  <c r="F15" i="3" s="1"/>
  <c r="R15" i="3"/>
  <c r="Q15" i="3"/>
  <c r="D15" i="3" s="1"/>
  <c r="O15" i="3" s="1"/>
  <c r="M15" i="3"/>
  <c r="I15" i="3"/>
  <c r="E15" i="3"/>
  <c r="C15" i="3"/>
  <c r="Z14" i="3"/>
  <c r="Y14" i="3"/>
  <c r="M14" i="3" s="1"/>
  <c r="X14" i="3"/>
  <c r="L14" i="3" s="1"/>
  <c r="W14" i="3"/>
  <c r="K14" i="3" s="1"/>
  <c r="J14" i="3" s="1"/>
  <c r="V14" i="3"/>
  <c r="U14" i="3"/>
  <c r="H14" i="3" s="1"/>
  <c r="T14" i="3"/>
  <c r="G14" i="3"/>
  <c r="S14" i="3"/>
  <c r="F14" i="3" s="1"/>
  <c r="R14" i="3"/>
  <c r="E14" i="3" s="1"/>
  <c r="Q14" i="3"/>
  <c r="D14" i="3"/>
  <c r="I14" i="3"/>
  <c r="C14" i="3"/>
  <c r="Z13" i="3"/>
  <c r="Y13" i="3"/>
  <c r="M13" i="3" s="1"/>
  <c r="X13" i="3"/>
  <c r="L13" i="3"/>
  <c r="W13" i="3"/>
  <c r="K13" i="3" s="1"/>
  <c r="J13" i="3" s="1"/>
  <c r="V13" i="3"/>
  <c r="I13" i="3" s="1"/>
  <c r="U13" i="3"/>
  <c r="H13" i="3"/>
  <c r="T13" i="3"/>
  <c r="G13" i="3" s="1"/>
  <c r="S13" i="3"/>
  <c r="F13" i="3"/>
  <c r="R13" i="3"/>
  <c r="E13" i="3" s="1"/>
  <c r="Q13" i="3"/>
  <c r="D13" i="3" s="1"/>
  <c r="C13" i="3"/>
  <c r="O13" i="3" s="1"/>
  <c r="Z12" i="3"/>
  <c r="Y12" i="3"/>
  <c r="M12" i="3"/>
  <c r="X12" i="3"/>
  <c r="L12" i="3" s="1"/>
  <c r="W12" i="3"/>
  <c r="K12" i="3"/>
  <c r="J12" i="3" s="1"/>
  <c r="V12" i="3"/>
  <c r="U12" i="3"/>
  <c r="H12" i="3"/>
  <c r="T12" i="3"/>
  <c r="S12" i="3"/>
  <c r="F12" i="3"/>
  <c r="R12" i="3"/>
  <c r="E12" i="3" s="1"/>
  <c r="Q12" i="3"/>
  <c r="D12" i="3" s="1"/>
  <c r="O12" i="3" s="1"/>
  <c r="I12" i="3"/>
  <c r="G12" i="3"/>
  <c r="C12" i="3"/>
  <c r="Z11" i="3"/>
  <c r="Y11" i="3"/>
  <c r="M11" i="3" s="1"/>
  <c r="M10" i="3" s="1"/>
  <c r="X11" i="3"/>
  <c r="L11" i="3" s="1"/>
  <c r="L10" i="3" s="1"/>
  <c r="W11" i="3"/>
  <c r="K11" i="3"/>
  <c r="J11" i="3" s="1"/>
  <c r="V11" i="3"/>
  <c r="I11" i="3" s="1"/>
  <c r="I10" i="3" s="1"/>
  <c r="U11" i="3"/>
  <c r="H11" i="3" s="1"/>
  <c r="H10" i="3" s="1"/>
  <c r="T11" i="3"/>
  <c r="S11" i="3"/>
  <c r="F11" i="3" s="1"/>
  <c r="F10" i="3" s="1"/>
  <c r="R11" i="3"/>
  <c r="Q11" i="3"/>
  <c r="D11" i="3" s="1"/>
  <c r="G11" i="3"/>
  <c r="E11" i="3"/>
  <c r="C11" i="3"/>
  <c r="AA10" i="3"/>
  <c r="J21" i="3"/>
  <c r="J24" i="3"/>
  <c r="E10" i="3"/>
  <c r="O24" i="3"/>
  <c r="J17" i="3"/>
  <c r="J18" i="3"/>
  <c r="O26" i="3"/>
  <c r="J26" i="3"/>
  <c r="G10" i="3"/>
  <c r="J23" i="3"/>
  <c r="J19" i="3"/>
  <c r="O20" i="3"/>
  <c r="J20" i="3"/>
  <c r="O21" i="3"/>
  <c r="J28" i="3"/>
  <c r="N10" i="3"/>
  <c r="C10" i="3"/>
  <c r="D10" i="3" l="1"/>
  <c r="O11" i="3"/>
  <c r="O27" i="3"/>
  <c r="J27" i="3"/>
  <c r="O22" i="3"/>
  <c r="J22" i="3"/>
  <c r="O14" i="3"/>
  <c r="K10" i="3"/>
  <c r="J10" i="3" s="1"/>
  <c r="O10" i="3" l="1"/>
</calcChain>
</file>

<file path=xl/sharedStrings.xml><?xml version="1.0" encoding="utf-8"?>
<sst xmlns="http://schemas.openxmlformats.org/spreadsheetml/2006/main" count="376" uniqueCount="218">
  <si>
    <t xml:space="preserve">Приложение 9                                         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</si>
  <si>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</si>
  <si>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Сведения о численности работников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</si>
  <si>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</si>
  <si>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Человек</t>
  </si>
  <si>
    <t>Наименование показателей</t>
  </si>
  <si>
    <t>Номер строки</t>
  </si>
  <si>
    <t>Всего (сумма гр.2,3,4)</t>
  </si>
  <si>
    <t>в том числе:</t>
  </si>
  <si>
    <t>проживают на данной территории:</t>
  </si>
  <si>
    <t>проживают за пределами данного района (округа)</t>
  </si>
  <si>
    <t>в городской местности</t>
  </si>
  <si>
    <t>в сельской местности</t>
  </si>
  <si>
    <t>А</t>
  </si>
  <si>
    <t>Б</t>
  </si>
  <si>
    <t>Численность работающих на 01.01.2021 года всего:</t>
  </si>
  <si>
    <t>01</t>
  </si>
  <si>
    <r>
      <t xml:space="preserve">Численность работающих на 01.01.2022 года всего </t>
    </r>
    <r>
      <rPr>
        <b/>
        <sz val="10"/>
        <rFont val="Times New Roman"/>
        <family val="1"/>
        <charset val="204"/>
      </rPr>
      <t>(без учета женщин, находящихся в отпуске по уходу за ребенком)</t>
    </r>
    <r>
      <rPr>
        <sz val="10"/>
        <rFont val="Times New Roman"/>
        <family val="1"/>
        <charset val="204"/>
      </rPr>
      <t>:</t>
    </r>
  </si>
  <si>
    <t>02</t>
  </si>
  <si>
    <r>
      <t xml:space="preserve">Из строки 02 по возрасту: </t>
    </r>
    <r>
      <rPr>
        <sz val="10"/>
        <rFont val="Times New Roman"/>
        <family val="1"/>
        <charset val="204"/>
      </rPr>
      <t xml:space="preserve">
      подростки 14-15 лет</t>
    </r>
  </si>
  <si>
    <t>03</t>
  </si>
  <si>
    <t xml:space="preserve">      16-17 лет</t>
  </si>
  <si>
    <t>04</t>
  </si>
  <si>
    <t xml:space="preserve">      18-19 лет</t>
  </si>
  <si>
    <t>05</t>
  </si>
  <si>
    <t xml:space="preserve">      20-29 лет</t>
  </si>
  <si>
    <t>06</t>
  </si>
  <si>
    <t>07</t>
  </si>
  <si>
    <t>08</t>
  </si>
  <si>
    <t>09</t>
  </si>
  <si>
    <t xml:space="preserve">      пенсионеры по старости</t>
  </si>
  <si>
    <t>10</t>
  </si>
  <si>
    <t xml:space="preserve">      пенсионеры в трудоспособном возрасте, получающие пенсии по старости на льготных условиях</t>
  </si>
  <si>
    <t>11</t>
  </si>
  <si>
    <r>
      <t xml:space="preserve">Из строки 02 по образованию </t>
    </r>
    <r>
      <rPr>
        <u/>
        <sz val="10"/>
        <rFont val="Times New Roman"/>
        <family val="1"/>
        <charset val="204"/>
      </rPr>
      <t>(стр.02=стр.12+13+14+15)</t>
    </r>
    <r>
      <rPr>
        <b/>
        <u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 xml:space="preserve">
      имеющие высшее образование</t>
    </r>
  </si>
  <si>
    <t>12</t>
  </si>
  <si>
    <t xml:space="preserve">      имеющие среднее профессиональное образование</t>
  </si>
  <si>
    <t>13</t>
  </si>
  <si>
    <t xml:space="preserve">      имеющие начальное профессиональное образование</t>
  </si>
  <si>
    <t>14</t>
  </si>
  <si>
    <t xml:space="preserve">      без образования</t>
  </si>
  <si>
    <t>15</t>
  </si>
  <si>
    <r>
      <t>Из строки 02: по отдельным категориям</t>
    </r>
    <r>
      <rPr>
        <sz val="10"/>
        <rFont val="Times New Roman"/>
        <family val="1"/>
        <charset val="204"/>
      </rPr>
      <t xml:space="preserve">
      инвалиды труда*)</t>
    </r>
  </si>
  <si>
    <t>16</t>
  </si>
  <si>
    <t xml:space="preserve">           из них: в трудоспособном возрасте</t>
  </si>
  <si>
    <t>17</t>
  </si>
  <si>
    <t xml:space="preserve">      инвалиды военнослужащие**)</t>
  </si>
  <si>
    <t>18</t>
  </si>
  <si>
    <t>19</t>
  </si>
  <si>
    <t xml:space="preserve">      граждане, освобожденные из учреждений, исполняющих наказание в виде лишения свободы</t>
  </si>
  <si>
    <t>20</t>
  </si>
  <si>
    <t xml:space="preserve">      иностранные работники</t>
  </si>
  <si>
    <t>21</t>
  </si>
  <si>
    <t>Принято работников за 2021год</t>
  </si>
  <si>
    <t>22</t>
  </si>
  <si>
    <t xml:space="preserve">Уволено работников за 2021 год  </t>
  </si>
  <si>
    <t>23</t>
  </si>
  <si>
    <r>
      <t xml:space="preserve">Из строки 02: по группам занятий </t>
    </r>
    <r>
      <rPr>
        <u/>
        <sz val="10"/>
        <rFont val="Times New Roman"/>
        <family val="1"/>
        <charset val="204"/>
      </rPr>
      <t>(стр.02=стр.24+25+26):</t>
    </r>
    <r>
      <rPr>
        <sz val="10"/>
        <rFont val="Times New Roman"/>
        <family val="1"/>
        <charset val="204"/>
      </rPr>
      <t xml:space="preserve">
      руководители</t>
    </r>
  </si>
  <si>
    <t>24</t>
  </si>
  <si>
    <t xml:space="preserve">      должности служащих</t>
  </si>
  <si>
    <t>25</t>
  </si>
  <si>
    <t xml:space="preserve">      рабочие профессии</t>
  </si>
  <si>
    <t>26</t>
  </si>
  <si>
    <t>Численность работников , предполагаемых к высвобождению (сокращению) в 2022 году</t>
  </si>
  <si>
    <t>27</t>
  </si>
  <si>
    <t>X</t>
  </si>
  <si>
    <t>Количество новых рабочих мест на конец отчетного года (созданные в отчетном году), всего</t>
  </si>
  <si>
    <t>28</t>
  </si>
  <si>
    <t>Ожидаемая численность занятых в организации на следующий год</t>
  </si>
  <si>
    <t>29</t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</si>
  <si>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</si>
  <si>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r>
      <t xml:space="preserve">Срок предоставления информации: </t>
    </r>
    <r>
      <rPr>
        <u/>
        <sz val="11"/>
        <rFont val="Times New Roman"/>
        <family val="1"/>
        <charset val="204"/>
      </rPr>
      <t xml:space="preserve">до 28.02.2022г. </t>
    </r>
    <r>
      <rPr>
        <sz val="11"/>
        <rFont val="Times New Roman"/>
        <family val="1"/>
        <charset val="204"/>
      </rPr>
      <t xml:space="preserve">в комн. №______, тел. </t>
    </r>
    <r>
      <rPr>
        <u/>
        <sz val="11"/>
        <rFont val="Times New Roman"/>
        <family val="1"/>
        <charset val="204"/>
      </rPr>
      <t>22-213</t>
    </r>
  </si>
  <si>
    <r>
      <t>Приложение 14</t>
    </r>
    <r>
      <rPr>
        <sz val="11"/>
        <rFont val="Times New Roman"/>
        <family val="1"/>
        <charset val="204"/>
      </rPr>
      <t xml:space="preserve">
Примерная форма для 
рассылки главам Сельсоветов</t>
    </r>
  </si>
  <si>
    <t>№ 
пп</t>
  </si>
  <si>
    <t>0-7
лет</t>
  </si>
  <si>
    <t xml:space="preserve"> 8-13
лет</t>
  </si>
  <si>
    <t>14-15 лет</t>
  </si>
  <si>
    <t>В трудоспособном возрасте
(гр.5+6+7+8)</t>
  </si>
  <si>
    <t>Пенсионеры (жен.58 и старше, муж,63 и старше)</t>
  </si>
  <si>
    <t>16-17 лет</t>
  </si>
  <si>
    <t>18-19 
лет</t>
  </si>
  <si>
    <t>20-30 
лет</t>
  </si>
  <si>
    <t>В</t>
  </si>
  <si>
    <t>Численность постоянно проживающих на территории сельского совета (стр.02+стр.03)</t>
  </si>
  <si>
    <r>
      <rPr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мужчины</t>
    </r>
  </si>
  <si>
    <t>женщины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</si>
  <si>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работают  </t>
    </r>
    <r>
      <rPr>
        <sz val="11"/>
        <rFont val="Times New Roman"/>
        <family val="1"/>
        <charset val="204"/>
      </rPr>
      <t>(стр.05+06+07+09)</t>
    </r>
  </si>
  <si>
    <t>в том числе:
         - на территории данного Сельсовета</t>
  </si>
  <si>
    <t xml:space="preserve">         - на территории других Сельсоветов данного района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</si>
  <si>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</si>
  <si>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</si>
  <si>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 xml:space="preserve">        - за пределами НСО</t>
  </si>
  <si>
    <t>Численность работающих иностранных граждан на территории Сельсовета</t>
  </si>
  <si>
    <r>
      <t xml:space="preserve">                 </t>
    </r>
    <r>
      <rPr>
        <b/>
        <i/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</si>
  <si>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</si>
  <si>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r>
      <t>в том числе:</t>
    </r>
    <r>
      <rPr>
        <sz val="11"/>
        <rFont val="Times New Roman"/>
        <family val="1"/>
        <charset val="204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</si>
  <si>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Глава муниципального образования
МП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</si>
  <si>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учатся </t>
    </r>
    <r>
      <rPr>
        <sz val="11"/>
        <rFont val="Times New Roman"/>
        <family val="1"/>
        <charset val="204"/>
      </rPr>
      <t>(стр.12+13+14+16) в общеобразоват.школах, СПО, ВПО
в том числе:</t>
    </r>
  </si>
  <si>
    <t>31-57 лет (для жен.)
31-62 лет (для муж.)</t>
  </si>
  <si>
    <t>30</t>
  </si>
  <si>
    <t>31</t>
  </si>
  <si>
    <t xml:space="preserve">      женщины 53-55 лет</t>
  </si>
  <si>
    <t xml:space="preserve">      женщины 56-57 лет</t>
  </si>
  <si>
    <t xml:space="preserve">      мужчины 58-60 лет</t>
  </si>
  <si>
    <t xml:space="preserve">      мужчины 61-62 лет</t>
  </si>
  <si>
    <t xml:space="preserve">      женщины 51-52 лет </t>
  </si>
  <si>
    <t xml:space="preserve">      мужчины 56-57 лет </t>
  </si>
  <si>
    <t>из стр.02 - всего женщин</t>
  </si>
  <si>
    <t>32</t>
  </si>
  <si>
    <t>33</t>
  </si>
  <si>
    <t>Приложение 4</t>
  </si>
  <si>
    <t>Ячейки желтого цвета содержат формулы и закрыты для ввода информации</t>
  </si>
  <si>
    <t>Распределение численности занятых по видам экономической деятельности и формам собственности, чел.</t>
  </si>
  <si>
    <t>на 01.01.2022г.</t>
  </si>
  <si>
    <t>Вид экономической деятельности</t>
  </si>
  <si>
    <t>Всего занято
 сумма граф со 2 по 8</t>
  </si>
  <si>
    <t>в том числе</t>
  </si>
  <si>
    <t>в организациях:</t>
  </si>
  <si>
    <t>в общественных объединениях и организациях</t>
  </si>
  <si>
    <t>в организациях смешанной формы собственности (без иностранного участия)</t>
  </si>
  <si>
    <t>в организациях с иностранным участием</t>
  </si>
  <si>
    <t>в частном секторе</t>
  </si>
  <si>
    <t>федеральной формы собственности</t>
  </si>
  <si>
    <t>областной формы собственности</t>
  </si>
  <si>
    <t>муниципальной формы собственности</t>
  </si>
  <si>
    <t>всего сумма граф 9-12</t>
  </si>
  <si>
    <t>в крестьянских фермерских хозяйствах,  включая наемных работников</t>
  </si>
  <si>
    <t>на частных предприятиях</t>
  </si>
  <si>
    <t>лица,  занятые индивидуальным трудом и по найму у отдельных граждан</t>
  </si>
  <si>
    <t xml:space="preserve"> Деятельность домашних хозяйств</t>
  </si>
  <si>
    <t>федеральная</t>
  </si>
  <si>
    <t>областная</t>
  </si>
  <si>
    <t>муниципальная</t>
  </si>
  <si>
    <t>общественная</t>
  </si>
  <si>
    <t>смешанная</t>
  </si>
  <si>
    <t>с иностранным участием</t>
  </si>
  <si>
    <t>кфх</t>
  </si>
  <si>
    <t>частная</t>
  </si>
  <si>
    <t>итд</t>
  </si>
  <si>
    <t>ддх</t>
  </si>
  <si>
    <t>Деятельность домашних хозяйств</t>
  </si>
  <si>
    <t>Всего занято (сумма строк 02-17)</t>
  </si>
  <si>
    <t>T</t>
  </si>
  <si>
    <t>в том числе:
Сельское, 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</si>
  <si>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</si>
  <si>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</si>
  <si>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</si>
  <si>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</si>
  <si>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</si>
  <si>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</si>
  <si>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</si>
  <si>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Водоснабжение, водоотведение, организация сбора и утилизация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</si>
  <si>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</si>
  <si>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</si>
  <si>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</si>
  <si>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</si>
  <si>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</si>
  <si>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</si>
  <si>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</si>
  <si>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</si>
  <si>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</si>
  <si>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</si>
  <si>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</si>
  <si>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 и страхования</t>
  </si>
  <si>
    <t>K</t>
  </si>
  <si>
    <t>Деятельность по операциям с недвижимым имуществам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</si>
  <si>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</si>
  <si>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</si>
  <si>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</si>
  <si>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дополнительные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</si>
  <si>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</si>
  <si>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</si>
  <si>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</si>
  <si>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</si>
  <si>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</si>
  <si>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</si>
  <si>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</si>
  <si>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</si>
  <si>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</si>
  <si>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</si>
  <si>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</si>
  <si>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</si>
  <si>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Приложение 5</t>
  </si>
  <si>
    <t>Маятниковая миграция по численности работающих и учащихся, проживающих на данной территории, чел.</t>
  </si>
  <si>
    <t>на 01.01 2022г.</t>
  </si>
  <si>
    <t>номер строки</t>
  </si>
  <si>
    <t>Источник информации</t>
  </si>
  <si>
    <t>ВСЕГО
сумма с гр.2 по гр.7</t>
  </si>
  <si>
    <t xml:space="preserve">в том числе проживают на данной территории: </t>
  </si>
  <si>
    <t>в городской местности и выехали для работы (учебы):</t>
  </si>
  <si>
    <t>в сельской местности и выехали для работы (учебы):</t>
  </si>
  <si>
    <t>на территории НСО (кроме г.Новосибирска)</t>
  </si>
  <si>
    <t>в г.Новосибирск</t>
  </si>
  <si>
    <t>за пределы НСО</t>
  </si>
  <si>
    <r>
      <t>Маятниковая миграция работающих: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работу из данной местности</t>
    </r>
  </si>
  <si>
    <t>оценочные данные</t>
  </si>
  <si>
    <r>
      <t xml:space="preserve">Из строки 01 по возрасту: 
                                     </t>
    </r>
    <r>
      <rPr>
        <sz val="10"/>
        <rFont val="Times New Roman"/>
        <family val="1"/>
        <charset val="204"/>
      </rPr>
      <t>подростки 14-15 лет</t>
    </r>
  </si>
  <si>
    <t xml:space="preserve">                                               16-17 лет</t>
  </si>
  <si>
    <t xml:space="preserve">                                               18-19 лет</t>
  </si>
  <si>
    <t xml:space="preserve">                                               20-30 лет</t>
  </si>
  <si>
    <t xml:space="preserve">                                         пенсионеры</t>
  </si>
  <si>
    <t xml:space="preserve">                                            прочие</t>
  </si>
  <si>
    <r>
      <t>Маятниковая миграция обучающихся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учебу из данной местности</t>
    </r>
  </si>
  <si>
    <r>
      <t xml:space="preserve">Из строки 08 по возрасту: 
                                      </t>
    </r>
    <r>
      <rPr>
        <sz val="10"/>
        <rFont val="Times New Roman"/>
        <family val="1"/>
        <charset val="204"/>
      </rPr>
      <t>подростки 14-15 лет</t>
    </r>
  </si>
  <si>
    <t xml:space="preserve">                                        от 31 года и старше</t>
  </si>
  <si>
    <t>ИНФОРМАЦИЯ
о численности населения на территории муниципального образования  Щербаковского Сельсовета на 01.01.2022 г</t>
  </si>
  <si>
    <t>1</t>
  </si>
  <si>
    <t>8</t>
  </si>
  <si>
    <t>0</t>
  </si>
  <si>
    <t>4</t>
  </si>
  <si>
    <t>2</t>
  </si>
  <si>
    <t>3</t>
  </si>
  <si>
    <t>О.И. Косенчук</t>
  </si>
  <si>
    <t>Форма собственности (федер., областная, муницип., общест. объед., смешан.(без иност.уч.), орг.с иностр. участ., частная: КФХ, ИТД,  ДДХ) муниципальная</t>
  </si>
  <si>
    <t>5</t>
  </si>
  <si>
    <r>
      <t>Руководитель организации   _________________________/_</t>
    </r>
    <r>
      <rPr>
        <u/>
        <sz val="11"/>
        <rFont val="Times New Roman"/>
        <family val="1"/>
        <charset val="204"/>
      </rPr>
      <t>О.И. Косенчук</t>
    </r>
    <r>
      <rPr>
        <sz val="11"/>
        <rFont val="Times New Roman"/>
        <family val="1"/>
        <charset val="204"/>
      </rPr>
      <t>_/
                                                     подпись                                    ФИО</t>
    </r>
  </si>
  <si>
    <t>Основной вид экономической деятельности (ОКВЭД)___84.1131___________________________</t>
  </si>
  <si>
    <r>
      <t>Наименование организации_</t>
    </r>
    <r>
      <rPr>
        <u/>
        <sz val="11"/>
        <rFont val="Times New Roman"/>
        <family val="1"/>
        <charset val="204"/>
      </rPr>
      <t>Администрация Щербаковского сельсовета Усть-Таркского района Новосибирской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</si>
</sst>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30"/>
      <name val="Arial Cyr"/>
      <charset val="204"/>
    </font>
    <font>
      <u/>
      <sz val="11"/>
      <name val="Times New Roman"/>
      <family val="1"/>
      <charset val="204"/>
    </font>
    <font>
      <sz val="9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indexed="13"/>
      <name val="Times New Roman"/>
      <family val="1"/>
      <charset val="204"/>
    </font>
    <font>
      <sz val="9"/>
      <name val="Times New Roman CE"/>
      <charset val="204"/>
    </font>
    <font>
      <sz val="9"/>
      <color indexed="22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 Cyr"/>
      <charset val="204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sz val="7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/>
    <xf numFmtId="0" fontId="27" fillId="0" borderId="0"/>
  </cellStyleXfs>
  <cellXfs count="139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20" fillId="0" borderId="2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49" fontId="22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2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15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5" fillId="0" borderId="1" xfId="0" applyFont="1" applyFill="1" applyBorder="1" applyAlignment="1" applyProtection="1">
      <alignment horizontal="center" textRotation="90" wrapText="1"/>
      <protection locked="0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textRotation="90"/>
    </xf>
    <xf numFmtId="0" fontId="24" fillId="0" borderId="1" xfId="0" applyFont="1" applyFill="1" applyBorder="1" applyAlignment="1" applyProtection="1">
      <alignment horizontal="left" vertical="center" textRotation="90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Protection="1"/>
    <xf numFmtId="0" fontId="25" fillId="0" borderId="0" xfId="0" applyFont="1" applyFill="1" applyProtection="1"/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26" fillId="0" borderId="1" xfId="0" applyFont="1" applyFill="1" applyBorder="1" applyAlignment="1" applyProtection="1">
      <alignment horizontal="center" vertical="center"/>
    </xf>
    <xf numFmtId="0" fontId="25" fillId="0" borderId="0" xfId="0" applyFont="1" applyFill="1" applyProtection="1">
      <protection locked="0"/>
    </xf>
    <xf numFmtId="0" fontId="5" fillId="0" borderId="1" xfId="2" applyFont="1" applyFill="1" applyBorder="1" applyAlignment="1" applyProtection="1">
      <alignment vertical="top" wrapText="1"/>
      <protection locked="0"/>
    </xf>
    <xf numFmtId="0" fontId="28" fillId="0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vertical="justify" wrapText="1"/>
    </xf>
    <xf numFmtId="0" fontId="5" fillId="0" borderId="1" xfId="0" applyFont="1" applyFill="1" applyBorder="1" applyAlignment="1">
      <alignment horizontal="left" vertical="top" wrapText="1"/>
    </xf>
    <xf numFmtId="0" fontId="29" fillId="0" borderId="1" xfId="2" applyFont="1" applyFill="1" applyBorder="1" applyAlignment="1" applyProtection="1">
      <alignment horizontal="center" vertical="center" wrapText="1"/>
    </xf>
    <xf numFmtId="49" fontId="2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5" fillId="0" borderId="0" xfId="0" applyFont="1" applyFill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textRotation="90" wrapText="1"/>
      <protection locked="0"/>
    </xf>
    <xf numFmtId="0" fontId="30" fillId="0" borderId="0" xfId="0" applyFont="1" applyFill="1" applyBorder="1" applyAlignment="1" applyProtection="1">
      <alignment horizontal="center" vertical="center" textRotation="90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top"/>
      <protection locked="0"/>
    </xf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8" xfId="0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10" fillId="0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1" applyFont="1"/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7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7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</cellXfs>
  <cellStyles count="3">
    <cellStyle name="Гиперссылка" xfId="1" builtinId="8"/>
    <cellStyle name="Обычный" xfId="0" builtinId="0"/>
    <cellStyle name="Обычный_БТР_на 01.01.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DOCUME~1\VB08D~1.IZM\LOCALS~1\Temp\Rar$DI00.781\DOCUME~1\izva\LOCALS~1\Temp\Rar$DI00.969\&#1052;&#1086;&#1080;%20&#1076;&#1086;&#1082;&#1091;&#1084;&#1077;&#1085;&#1090;&#1099;\1_&#1041;&#1040;&#1051;&#1040;&#1053;&#1057;\&#1041;&#1058;&#1056;_&#1085;&#1072;01.01.2007\&#1064;&#1072;&#1073;&#1083;&#1086;&#1085;%20&#1090;&#1072;&#1073;_&#1041;&#1058;&#1056;\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DOCUME~1\VB08D~1.IZM\LOCALS~1\Temp\Rar$DI00.781\Documents%20and%20Settings\izva\&#1056;&#1072;&#1073;&#1086;&#1095;&#1080;&#1081;%20&#1089;&#1090;&#1086;&#1083;\&#1052;&#1086;&#1080;%20&#1076;&#1086;&#1082;&#1091;&#1084;&#1077;&#1085;&#1090;&#1099;\1_&#1041;&#1040;&#1051;&#1040;&#1053;&#1057;\&#1041;&#1058;&#1056;_&#1085;&#1072;01.01.2007\&#1064;&#1072;&#1073;&#1083;&#1086;&#1085;%20&#1090;&#1072;&#1073;_&#1041;&#1058;&#1056;\&#1041;&#1058;&#1056;_&#1085;&#1072;%2001.01.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9.&#1054;&#1090;&#1076;&#1077;&#1083;%20&#1055;&#1050;&#1080;&#1070;&#1056;/04.%20&#1051;&#1086;&#1088;&#1072;&#1081;%20&#1058;.&#1042;/&#1054;&#1058;&#1063;&#1045;&#1058;&#1067;/&#1041;&#1072;&#1083;&#1072;&#1085;&#1089;&#1099;%20&#1058;&#1056;/&#1041;&#1058;&#1056;%202021/&#1060;&#1086;&#1088;&#1084;&#1072;%20&#1073;&#1072;&#1083;&#1072;&#1085;&#108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(сводная)"/>
      <sheetName val="Прил3(разработочная)"/>
      <sheetName val="Прил_4,5"/>
      <sheetName val="Прил6"/>
      <sheetName val="Прил_7,8"/>
      <sheetName val="Прил9"/>
      <sheetName val="Прил10"/>
      <sheetName val="Прил11"/>
      <sheetName val="Прил12"/>
      <sheetName val="Прил13"/>
      <sheetName val="Прил14"/>
      <sheetName val="Прил15"/>
      <sheetName val="Лист1"/>
    </sheetNames>
    <sheetDataSet>
      <sheetData sheetId="0"/>
      <sheetData sheetId="1"/>
      <sheetData sheetId="2"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3">
        <row r="11">
          <cell r="AS11" t="str">
            <v/>
          </cell>
        </row>
        <row r="12">
          <cell r="AS12" t="str">
            <v/>
          </cell>
        </row>
        <row r="13">
          <cell r="AS13" t="str">
            <v/>
          </cell>
        </row>
        <row r="14">
          <cell r="AS14" t="str">
            <v/>
          </cell>
        </row>
        <row r="15">
          <cell r="AS15" t="str">
            <v/>
          </cell>
        </row>
        <row r="16">
          <cell r="AS16" t="str">
            <v/>
          </cell>
        </row>
        <row r="17">
          <cell r="AS17" t="str">
            <v/>
          </cell>
        </row>
        <row r="18">
          <cell r="AS18" t="str">
            <v/>
          </cell>
        </row>
        <row r="19">
          <cell r="AS19" t="str">
            <v>B</v>
          </cell>
        </row>
        <row r="20">
          <cell r="AS20" t="str">
            <v/>
          </cell>
        </row>
        <row r="21">
          <cell r="AS21" t="str">
            <v/>
          </cell>
        </row>
        <row r="22">
          <cell r="AS22" t="str">
            <v/>
          </cell>
        </row>
        <row r="23">
          <cell r="AS23" t="str">
            <v/>
          </cell>
        </row>
        <row r="24">
          <cell r="AS24" t="str">
            <v/>
          </cell>
        </row>
        <row r="25">
          <cell r="AS25" t="str">
            <v/>
          </cell>
        </row>
        <row r="26">
          <cell r="AS26" t="str">
            <v/>
          </cell>
        </row>
        <row r="27">
          <cell r="AS27" t="str">
            <v/>
          </cell>
        </row>
        <row r="28">
          <cell r="AS28" t="str">
            <v/>
          </cell>
        </row>
        <row r="29">
          <cell r="AS29" t="str">
            <v/>
          </cell>
        </row>
        <row r="30">
          <cell r="AS30" t="str">
            <v>C</v>
          </cell>
        </row>
        <row r="31">
          <cell r="AS31" t="str">
            <v/>
          </cell>
        </row>
        <row r="32">
          <cell r="AS32" t="str">
            <v/>
          </cell>
        </row>
        <row r="33">
          <cell r="AS33" t="str">
            <v/>
          </cell>
        </row>
        <row r="34">
          <cell r="AS34" t="str">
            <v/>
          </cell>
        </row>
        <row r="35">
          <cell r="AS35" t="str">
            <v/>
          </cell>
        </row>
        <row r="36">
          <cell r="AS36" t="str">
            <v/>
          </cell>
        </row>
        <row r="37">
          <cell r="AS37" t="str">
            <v/>
          </cell>
        </row>
        <row r="38">
          <cell r="AS38" t="str">
            <v/>
          </cell>
        </row>
        <row r="39">
          <cell r="AS39" t="str">
            <v/>
          </cell>
        </row>
        <row r="40">
          <cell r="AS40" t="str">
            <v/>
          </cell>
        </row>
        <row r="41">
          <cell r="AS41" t="str">
            <v>D</v>
          </cell>
        </row>
        <row r="42">
          <cell r="AS42" t="str">
            <v/>
          </cell>
        </row>
        <row r="43">
          <cell r="AS43" t="str">
            <v/>
          </cell>
        </row>
        <row r="44">
          <cell r="AS44" t="str">
            <v/>
          </cell>
        </row>
        <row r="45">
          <cell r="AS45" t="str">
            <v/>
          </cell>
        </row>
        <row r="46">
          <cell r="AS46" t="str">
            <v/>
          </cell>
        </row>
        <row r="47">
          <cell r="AS47" t="str">
            <v/>
          </cell>
        </row>
        <row r="48">
          <cell r="AS48" t="str">
            <v/>
          </cell>
        </row>
        <row r="49">
          <cell r="AS49" t="str">
            <v/>
          </cell>
        </row>
        <row r="50">
          <cell r="AS50" t="str">
            <v/>
          </cell>
        </row>
        <row r="51">
          <cell r="AS51" t="str">
            <v/>
          </cell>
        </row>
        <row r="52">
          <cell r="AS52" t="str">
            <v>E</v>
          </cell>
        </row>
        <row r="53">
          <cell r="AS53" t="str">
            <v/>
          </cell>
        </row>
        <row r="54">
          <cell r="AS54" t="str">
            <v/>
          </cell>
        </row>
        <row r="55">
          <cell r="AS55" t="str">
            <v/>
          </cell>
        </row>
        <row r="56">
          <cell r="AS56" t="str">
            <v/>
          </cell>
        </row>
        <row r="57">
          <cell r="AS57" t="str">
            <v/>
          </cell>
        </row>
        <row r="58">
          <cell r="AS58" t="str">
            <v/>
          </cell>
        </row>
        <row r="59">
          <cell r="AS59" t="str">
            <v/>
          </cell>
        </row>
        <row r="60">
          <cell r="AS60" t="str">
            <v/>
          </cell>
        </row>
        <row r="61">
          <cell r="AS61" t="str">
            <v/>
          </cell>
        </row>
        <row r="62">
          <cell r="AS62" t="str">
            <v/>
          </cell>
        </row>
        <row r="63">
          <cell r="AS63" t="str">
            <v>F</v>
          </cell>
        </row>
        <row r="64">
          <cell r="AS64" t="str">
            <v/>
          </cell>
        </row>
        <row r="65">
          <cell r="AS65" t="str">
            <v/>
          </cell>
        </row>
        <row r="66">
          <cell r="AS66" t="str">
            <v/>
          </cell>
        </row>
        <row r="67">
          <cell r="AS67" t="str">
            <v/>
          </cell>
        </row>
        <row r="68">
          <cell r="AS68" t="str">
            <v/>
          </cell>
        </row>
        <row r="69">
          <cell r="AS69" t="str">
            <v/>
          </cell>
        </row>
        <row r="70">
          <cell r="AS70" t="str">
            <v/>
          </cell>
        </row>
        <row r="71">
          <cell r="AS71" t="str">
            <v/>
          </cell>
        </row>
        <row r="72">
          <cell r="AS72" t="str">
            <v/>
          </cell>
        </row>
        <row r="73">
          <cell r="AS73" t="str">
            <v/>
          </cell>
        </row>
        <row r="74">
          <cell r="AS74" t="str">
            <v>G</v>
          </cell>
        </row>
        <row r="75">
          <cell r="AS75" t="str">
            <v/>
          </cell>
        </row>
        <row r="76">
          <cell r="AS76" t="str">
            <v/>
          </cell>
        </row>
        <row r="77">
          <cell r="AS77" t="str">
            <v/>
          </cell>
        </row>
        <row r="78">
          <cell r="AS78" t="str">
            <v/>
          </cell>
        </row>
        <row r="79">
          <cell r="AS79" t="str">
            <v/>
          </cell>
        </row>
        <row r="80">
          <cell r="AS80" t="str">
            <v/>
          </cell>
        </row>
        <row r="81">
          <cell r="AS81" t="str">
            <v/>
          </cell>
        </row>
        <row r="82">
          <cell r="AS82" t="str">
            <v/>
          </cell>
        </row>
        <row r="83">
          <cell r="AS83" t="str">
            <v/>
          </cell>
        </row>
        <row r="84">
          <cell r="AS84" t="str">
            <v/>
          </cell>
        </row>
        <row r="85">
          <cell r="AS85" t="str">
            <v>H</v>
          </cell>
        </row>
        <row r="86">
          <cell r="AS86" t="str">
            <v/>
          </cell>
        </row>
        <row r="87">
          <cell r="AS87" t="str">
            <v/>
          </cell>
        </row>
        <row r="88">
          <cell r="AS88" t="str">
            <v/>
          </cell>
        </row>
        <row r="89">
          <cell r="AS89" t="str">
            <v/>
          </cell>
        </row>
        <row r="90">
          <cell r="AS90" t="str">
            <v/>
          </cell>
        </row>
        <row r="91">
          <cell r="AS91" t="str">
            <v/>
          </cell>
        </row>
        <row r="92">
          <cell r="AS92" t="str">
            <v/>
          </cell>
        </row>
        <row r="93">
          <cell r="AS93" t="str">
            <v/>
          </cell>
        </row>
        <row r="94">
          <cell r="AS94" t="str">
            <v/>
          </cell>
        </row>
        <row r="95">
          <cell r="AS95" t="str">
            <v/>
          </cell>
        </row>
        <row r="96">
          <cell r="AS96" t="str">
            <v>I</v>
          </cell>
        </row>
        <row r="97">
          <cell r="AS97" t="str">
            <v/>
          </cell>
        </row>
        <row r="98">
          <cell r="AS98" t="str">
            <v/>
          </cell>
        </row>
        <row r="99">
          <cell r="AS99" t="str">
            <v/>
          </cell>
        </row>
        <row r="100">
          <cell r="AS100" t="str">
            <v/>
          </cell>
        </row>
        <row r="101">
          <cell r="AS101" t="str">
            <v/>
          </cell>
        </row>
        <row r="102">
          <cell r="AS102" t="str">
            <v/>
          </cell>
        </row>
        <row r="103">
          <cell r="AS103" t="str">
            <v/>
          </cell>
        </row>
        <row r="104">
          <cell r="AS104" t="str">
            <v/>
          </cell>
        </row>
        <row r="105">
          <cell r="AS105" t="str">
            <v/>
          </cell>
        </row>
        <row r="106">
          <cell r="AS106" t="str">
            <v/>
          </cell>
        </row>
        <row r="107">
          <cell r="AS107" t="str">
            <v>J</v>
          </cell>
        </row>
        <row r="108">
          <cell r="AS108" t="str">
            <v/>
          </cell>
        </row>
        <row r="109">
          <cell r="AS109" t="str">
            <v/>
          </cell>
        </row>
        <row r="110">
          <cell r="AS110" t="str">
            <v/>
          </cell>
        </row>
        <row r="111">
          <cell r="AS111" t="str">
            <v/>
          </cell>
        </row>
        <row r="112">
          <cell r="AS112" t="str">
            <v/>
          </cell>
        </row>
        <row r="113">
          <cell r="AS113" t="str">
            <v/>
          </cell>
        </row>
        <row r="114">
          <cell r="AS114" t="str">
            <v/>
          </cell>
        </row>
        <row r="115">
          <cell r="AS115" t="str">
            <v/>
          </cell>
        </row>
        <row r="116">
          <cell r="AS116" t="str">
            <v/>
          </cell>
        </row>
        <row r="117">
          <cell r="AS117" t="str">
            <v/>
          </cell>
        </row>
        <row r="118">
          <cell r="AS118" t="str">
            <v>K</v>
          </cell>
        </row>
        <row r="119">
          <cell r="AS119" t="str">
            <v/>
          </cell>
        </row>
        <row r="120">
          <cell r="AS120" t="str">
            <v/>
          </cell>
        </row>
        <row r="121">
          <cell r="AS121" t="str">
            <v/>
          </cell>
        </row>
        <row r="122">
          <cell r="AS122" t="str">
            <v/>
          </cell>
        </row>
        <row r="123">
          <cell r="AS123" t="str">
            <v/>
          </cell>
        </row>
        <row r="124">
          <cell r="AS124" t="str">
            <v/>
          </cell>
        </row>
        <row r="125">
          <cell r="AS125" t="str">
            <v/>
          </cell>
        </row>
        <row r="126">
          <cell r="AS126" t="str">
            <v/>
          </cell>
        </row>
        <row r="127">
          <cell r="AS127" t="str">
            <v/>
          </cell>
        </row>
        <row r="128">
          <cell r="AS128" t="str">
            <v/>
          </cell>
        </row>
        <row r="129">
          <cell r="AS129" t="str">
            <v>L</v>
          </cell>
        </row>
        <row r="130">
          <cell r="AS130" t="str">
            <v/>
          </cell>
        </row>
        <row r="131">
          <cell r="AS131" t="str">
            <v/>
          </cell>
        </row>
        <row r="132">
          <cell r="AS132" t="str">
            <v/>
          </cell>
        </row>
        <row r="133">
          <cell r="AS133" t="str">
            <v/>
          </cell>
        </row>
        <row r="134">
          <cell r="AS134" t="str">
            <v/>
          </cell>
        </row>
        <row r="135">
          <cell r="AS135" t="str">
            <v/>
          </cell>
        </row>
        <row r="136">
          <cell r="AS136" t="str">
            <v/>
          </cell>
        </row>
        <row r="137">
          <cell r="AS137" t="str">
            <v/>
          </cell>
        </row>
        <row r="138">
          <cell r="AS138" t="str">
            <v/>
          </cell>
        </row>
        <row r="139">
          <cell r="AS139" t="str">
            <v/>
          </cell>
        </row>
        <row r="140">
          <cell r="AS140" t="str">
            <v>M</v>
          </cell>
        </row>
        <row r="141">
          <cell r="AS141" t="str">
            <v/>
          </cell>
        </row>
        <row r="142">
          <cell r="AS142" t="str">
            <v/>
          </cell>
        </row>
        <row r="143">
          <cell r="AS143" t="str">
            <v/>
          </cell>
        </row>
        <row r="144">
          <cell r="AS144" t="str">
            <v/>
          </cell>
        </row>
        <row r="145">
          <cell r="AS145" t="str">
            <v/>
          </cell>
        </row>
        <row r="146">
          <cell r="AS146" t="str">
            <v/>
          </cell>
        </row>
        <row r="147">
          <cell r="AS147" t="str">
            <v/>
          </cell>
        </row>
        <row r="148">
          <cell r="AS148" t="str">
            <v/>
          </cell>
        </row>
        <row r="149">
          <cell r="AS149" t="str">
            <v/>
          </cell>
        </row>
        <row r="150">
          <cell r="AS150" t="str">
            <v/>
          </cell>
        </row>
        <row r="151">
          <cell r="AS151" t="str">
            <v>N</v>
          </cell>
        </row>
        <row r="152">
          <cell r="AS152" t="str">
            <v/>
          </cell>
        </row>
        <row r="153">
          <cell r="AS153" t="str">
            <v/>
          </cell>
        </row>
        <row r="154">
          <cell r="AS154" t="str">
            <v/>
          </cell>
        </row>
        <row r="155">
          <cell r="AS155" t="str">
            <v/>
          </cell>
        </row>
        <row r="156">
          <cell r="AS156" t="str">
            <v/>
          </cell>
        </row>
        <row r="157">
          <cell r="AS157" t="str">
            <v/>
          </cell>
        </row>
        <row r="158">
          <cell r="AS158" t="str">
            <v/>
          </cell>
        </row>
        <row r="159">
          <cell r="AS159" t="str">
            <v/>
          </cell>
        </row>
        <row r="160">
          <cell r="AS160" t="str">
            <v/>
          </cell>
        </row>
        <row r="161">
          <cell r="AS161" t="str">
            <v/>
          </cell>
        </row>
        <row r="162">
          <cell r="AS162" t="str">
            <v>O</v>
          </cell>
        </row>
        <row r="163">
          <cell r="AS163" t="str">
            <v/>
          </cell>
        </row>
        <row r="164">
          <cell r="AS164" t="str">
            <v/>
          </cell>
        </row>
        <row r="165">
          <cell r="AS165" t="str">
            <v/>
          </cell>
        </row>
        <row r="166">
          <cell r="AS166" t="str">
            <v/>
          </cell>
        </row>
        <row r="167">
          <cell r="AS167" t="str">
            <v/>
          </cell>
        </row>
        <row r="168">
          <cell r="AS168" t="str">
            <v/>
          </cell>
        </row>
        <row r="169">
          <cell r="AS169" t="str">
            <v/>
          </cell>
        </row>
        <row r="170">
          <cell r="AS170" t="str">
            <v/>
          </cell>
        </row>
        <row r="171">
          <cell r="AS171" t="str">
            <v/>
          </cell>
        </row>
        <row r="172">
          <cell r="AS172" t="str">
            <v/>
          </cell>
        </row>
        <row r="173">
          <cell r="AS173" t="str">
            <v>P</v>
          </cell>
        </row>
        <row r="174">
          <cell r="AS174" t="str">
            <v/>
          </cell>
        </row>
        <row r="175">
          <cell r="AS175" t="str">
            <v/>
          </cell>
        </row>
        <row r="176">
          <cell r="AS176" t="str">
            <v/>
          </cell>
        </row>
        <row r="177">
          <cell r="AS177" t="str">
            <v/>
          </cell>
        </row>
        <row r="178">
          <cell r="AS178" t="str">
            <v/>
          </cell>
        </row>
        <row r="179">
          <cell r="AS179" t="str">
            <v/>
          </cell>
        </row>
        <row r="180">
          <cell r="AS180" t="str">
            <v/>
          </cell>
        </row>
        <row r="181">
          <cell r="AS181" t="str">
            <v/>
          </cell>
        </row>
        <row r="182">
          <cell r="AS182" t="str">
            <v/>
          </cell>
        </row>
        <row r="183">
          <cell r="AS183" t="str">
            <v/>
          </cell>
        </row>
        <row r="184">
          <cell r="AS184" t="str">
            <v>Q</v>
          </cell>
        </row>
        <row r="185">
          <cell r="AS185" t="str">
            <v/>
          </cell>
        </row>
        <row r="186">
          <cell r="AS186" t="str">
            <v/>
          </cell>
        </row>
        <row r="187">
          <cell r="AS187" t="str">
            <v/>
          </cell>
        </row>
        <row r="188">
          <cell r="AS188" t="str">
            <v/>
          </cell>
        </row>
        <row r="189">
          <cell r="AS189" t="str">
            <v/>
          </cell>
        </row>
        <row r="190">
          <cell r="AS190" t="str">
            <v/>
          </cell>
        </row>
        <row r="191">
          <cell r="AS191" t="str">
            <v/>
          </cell>
        </row>
        <row r="192">
          <cell r="AS192" t="str">
            <v/>
          </cell>
        </row>
        <row r="193">
          <cell r="AS193" t="str">
            <v/>
          </cell>
        </row>
        <row r="194">
          <cell r="AS194" t="str">
            <v/>
          </cell>
        </row>
        <row r="195">
          <cell r="AS195" t="str">
            <v>R</v>
          </cell>
        </row>
        <row r="196">
          <cell r="AS196" t="str">
            <v/>
          </cell>
        </row>
        <row r="197">
          <cell r="AS197" t="str">
            <v/>
          </cell>
        </row>
        <row r="198">
          <cell r="AS198" t="str">
            <v/>
          </cell>
        </row>
        <row r="199">
          <cell r="AS199" t="str">
            <v/>
          </cell>
        </row>
        <row r="200">
          <cell r="AS200" t="str">
            <v/>
          </cell>
        </row>
        <row r="201">
          <cell r="AS201" t="str">
            <v/>
          </cell>
        </row>
        <row r="202">
          <cell r="AS202" t="str">
            <v/>
          </cell>
        </row>
        <row r="203">
          <cell r="AS203" t="str">
            <v/>
          </cell>
        </row>
        <row r="204">
          <cell r="AS204" t="str">
            <v/>
          </cell>
        </row>
        <row r="205">
          <cell r="AS205" t="str">
            <v/>
          </cell>
        </row>
        <row r="206">
          <cell r="AS206" t="str">
            <v>S</v>
          </cell>
        </row>
        <row r="207">
          <cell r="AS207" t="str">
            <v/>
          </cell>
        </row>
        <row r="208">
          <cell r="AS208" t="str">
            <v/>
          </cell>
        </row>
        <row r="209">
          <cell r="AS209" t="str">
            <v/>
          </cell>
        </row>
        <row r="210">
          <cell r="AS210" t="str">
            <v/>
          </cell>
        </row>
        <row r="211">
          <cell r="AS211" t="str">
            <v/>
          </cell>
        </row>
        <row r="212">
          <cell r="AS212" t="str">
            <v/>
          </cell>
        </row>
        <row r="213">
          <cell r="AS213" t="str">
            <v/>
          </cell>
        </row>
        <row r="214">
          <cell r="AS214" t="str">
            <v/>
          </cell>
        </row>
        <row r="215">
          <cell r="AS215" t="str">
            <v/>
          </cell>
        </row>
        <row r="216">
          <cell r="AS216" t="str">
            <v/>
          </cell>
        </row>
        <row r="217">
          <cell r="AS217" t="str">
            <v>T</v>
          </cell>
        </row>
        <row r="218">
          <cell r="AS218" t="str">
            <v/>
          </cell>
        </row>
        <row r="219">
          <cell r="AS219" t="str">
            <v/>
          </cell>
        </row>
        <row r="220">
          <cell r="AS220" t="str">
            <v/>
          </cell>
        </row>
        <row r="221">
          <cell r="AS221" t="str">
            <v/>
          </cell>
        </row>
        <row r="222">
          <cell r="AS222" t="str">
            <v/>
          </cell>
        </row>
        <row r="223">
          <cell r="AS223" t="str">
            <v/>
          </cell>
        </row>
        <row r="224">
          <cell r="AS224" t="str">
            <v/>
          </cell>
        </row>
        <row r="225">
          <cell r="AS225" t="str">
            <v/>
          </cell>
        </row>
        <row r="226">
          <cell r="AS226" t="str">
            <v/>
          </cell>
        </row>
        <row r="227">
          <cell r="AS227" t="str">
            <v/>
          </cell>
        </row>
        <row r="228">
          <cell r="AS228" t="str">
            <v/>
          </cell>
        </row>
        <row r="229">
          <cell r="AS229" t="str">
            <v/>
          </cell>
        </row>
        <row r="230">
          <cell r="AS230" t="str">
            <v/>
          </cell>
        </row>
        <row r="231">
          <cell r="AS231" t="str">
            <v/>
          </cell>
        </row>
        <row r="232">
          <cell r="AS232" t="str">
            <v/>
          </cell>
        </row>
        <row r="233">
          <cell r="AS233" t="str">
            <v/>
          </cell>
        </row>
        <row r="234">
          <cell r="AS234" t="str">
            <v/>
          </cell>
        </row>
        <row r="235">
          <cell r="AS235" t="str">
            <v/>
          </cell>
        </row>
        <row r="236">
          <cell r="AS236" t="str">
            <v/>
          </cell>
        </row>
        <row r="237">
          <cell r="AS237" t="str">
            <v/>
          </cell>
        </row>
        <row r="238">
          <cell r="AS238" t="str">
            <v/>
          </cell>
        </row>
        <row r="239">
          <cell r="AS239" t="str">
            <v/>
          </cell>
        </row>
        <row r="240">
          <cell r="AS240" t="str">
            <v/>
          </cell>
        </row>
        <row r="241">
          <cell r="AS241" t="str">
            <v/>
          </cell>
        </row>
        <row r="242">
          <cell r="AS242" t="str">
            <v/>
          </cell>
        </row>
        <row r="243">
          <cell r="AS243" t="str">
            <v/>
          </cell>
        </row>
        <row r="244">
          <cell r="AS244" t="str">
            <v/>
          </cell>
        </row>
        <row r="245">
          <cell r="AS245" t="str">
            <v/>
          </cell>
        </row>
        <row r="246">
          <cell r="AS246" t="str">
            <v/>
          </cell>
        </row>
        <row r="247">
          <cell r="AS247" t="str">
            <v/>
          </cell>
        </row>
        <row r="248">
          <cell r="AS248" t="str">
            <v/>
          </cell>
        </row>
        <row r="249">
          <cell r="AS249" t="str">
            <v/>
          </cell>
        </row>
        <row r="250">
          <cell r="AS250" t="str">
            <v/>
          </cell>
        </row>
        <row r="251">
          <cell r="AS251" t="str">
            <v/>
          </cell>
        </row>
        <row r="252">
          <cell r="AS252" t="str">
            <v/>
          </cell>
        </row>
        <row r="253">
          <cell r="AS253" t="str">
            <v/>
          </cell>
        </row>
        <row r="254">
          <cell r="AS254" t="str">
            <v/>
          </cell>
        </row>
        <row r="255">
          <cell r="AS255" t="str">
            <v/>
          </cell>
        </row>
        <row r="256">
          <cell r="AS256" t="str">
            <v/>
          </cell>
        </row>
        <row r="257">
          <cell r="AS257" t="str">
            <v/>
          </cell>
        </row>
        <row r="258">
          <cell r="AS258" t="str">
            <v/>
          </cell>
        </row>
        <row r="259">
          <cell r="AS259" t="str">
            <v/>
          </cell>
        </row>
        <row r="260">
          <cell r="AS260" t="str">
            <v/>
          </cell>
        </row>
        <row r="261">
          <cell r="AS261" t="str">
            <v/>
          </cell>
        </row>
        <row r="262">
          <cell r="AS262" t="str">
            <v/>
          </cell>
        </row>
        <row r="263">
          <cell r="AS263" t="str">
            <v/>
          </cell>
        </row>
        <row r="264">
          <cell r="AS264" t="str">
            <v/>
          </cell>
        </row>
        <row r="265">
          <cell r="AS265" t="str">
            <v/>
          </cell>
        </row>
        <row r="266">
          <cell r="AS266" t="str">
            <v/>
          </cell>
        </row>
        <row r="267">
          <cell r="AS267" t="str">
            <v/>
          </cell>
        </row>
        <row r="268">
          <cell r="AS268" t="str">
            <v/>
          </cell>
        </row>
        <row r="269">
          <cell r="AS269" t="str">
            <v/>
          </cell>
        </row>
        <row r="270">
          <cell r="AS270" t="str">
            <v/>
          </cell>
        </row>
        <row r="271">
          <cell r="AS271" t="str">
            <v/>
          </cell>
        </row>
        <row r="272">
          <cell r="AS272" t="str">
            <v/>
          </cell>
        </row>
        <row r="273">
          <cell r="AS273" t="str">
            <v/>
          </cell>
        </row>
        <row r="274">
          <cell r="AS274" t="str">
            <v/>
          </cell>
        </row>
        <row r="275">
          <cell r="AS275" t="str">
            <v/>
          </cell>
        </row>
        <row r="276">
          <cell r="AS276" t="str">
            <v/>
          </cell>
        </row>
        <row r="277">
          <cell r="AS277" t="str">
            <v/>
          </cell>
        </row>
        <row r="278">
          <cell r="AS278" t="str">
            <v/>
          </cell>
        </row>
        <row r="279">
          <cell r="AS279" t="str">
            <v/>
          </cell>
        </row>
        <row r="280">
          <cell r="AS280" t="str">
            <v/>
          </cell>
        </row>
        <row r="281">
          <cell r="AS281" t="str">
            <v/>
          </cell>
        </row>
        <row r="282">
          <cell r="AS282" t="str">
            <v/>
          </cell>
        </row>
        <row r="283">
          <cell r="AS283" t="str">
            <v/>
          </cell>
        </row>
        <row r="284">
          <cell r="AS284" t="str">
            <v/>
          </cell>
        </row>
        <row r="285">
          <cell r="AS285" t="str">
            <v/>
          </cell>
        </row>
        <row r="286">
          <cell r="AS286" t="str">
            <v/>
          </cell>
        </row>
        <row r="287">
          <cell r="AS287" t="str">
            <v/>
          </cell>
        </row>
        <row r="288">
          <cell r="AS288" t="str">
            <v/>
          </cell>
        </row>
        <row r="289">
          <cell r="AS289" t="str">
            <v/>
          </cell>
        </row>
        <row r="290">
          <cell r="AS290" t="str">
            <v/>
          </cell>
        </row>
        <row r="291">
          <cell r="AS291" t="str">
            <v/>
          </cell>
        </row>
        <row r="292">
          <cell r="AS292" t="str">
            <v/>
          </cell>
        </row>
        <row r="293">
          <cell r="AS293" t="str">
            <v/>
          </cell>
        </row>
        <row r="294">
          <cell r="AS294" t="str">
            <v/>
          </cell>
        </row>
        <row r="295">
          <cell r="AS295" t="str">
            <v/>
          </cell>
        </row>
        <row r="296">
          <cell r="AS296" t="str">
            <v/>
          </cell>
        </row>
        <row r="297">
          <cell r="AS297" t="str">
            <v/>
          </cell>
        </row>
        <row r="298">
          <cell r="AS298" t="str">
            <v/>
          </cell>
        </row>
        <row r="299">
          <cell r="AS299" t="str">
            <v/>
          </cell>
        </row>
        <row r="300">
          <cell r="AS300" t="str">
            <v/>
          </cell>
        </row>
        <row r="301">
          <cell r="AS301" t="str">
            <v/>
          </cell>
        </row>
        <row r="302">
          <cell r="AS302" t="str">
            <v/>
          </cell>
        </row>
        <row r="303">
          <cell r="AS303" t="str">
            <v/>
          </cell>
        </row>
        <row r="304">
          <cell r="AS304" t="str">
            <v/>
          </cell>
        </row>
        <row r="305">
          <cell r="AS305" t="str">
            <v/>
          </cell>
        </row>
        <row r="306">
          <cell r="AS306" t="str">
            <v/>
          </cell>
        </row>
        <row r="307">
          <cell r="AS307" t="str">
            <v/>
          </cell>
        </row>
        <row r="308">
          <cell r="AS308" t="str">
            <v/>
          </cell>
        </row>
        <row r="309">
          <cell r="AS309" t="str">
            <v/>
          </cell>
        </row>
        <row r="310">
          <cell r="AS310" t="str">
            <v/>
          </cell>
        </row>
        <row r="311">
          <cell r="AS311" t="str">
            <v/>
          </cell>
        </row>
        <row r="312">
          <cell r="AS312" t="str">
            <v/>
          </cell>
        </row>
        <row r="313">
          <cell r="AS313" t="str">
            <v/>
          </cell>
        </row>
        <row r="314">
          <cell r="AS314" t="str">
            <v/>
          </cell>
        </row>
        <row r="315">
          <cell r="AS315" t="str">
            <v/>
          </cell>
        </row>
        <row r="316">
          <cell r="AS316" t="str">
            <v/>
          </cell>
        </row>
        <row r="317">
          <cell r="AS317" t="str">
            <v/>
          </cell>
        </row>
        <row r="318">
          <cell r="AS318" t="str">
            <v/>
          </cell>
        </row>
        <row r="319">
          <cell r="AS319" t="str">
            <v/>
          </cell>
        </row>
        <row r="320">
          <cell r="AS320" t="str">
            <v/>
          </cell>
        </row>
        <row r="321">
          <cell r="AS321" t="str">
            <v/>
          </cell>
        </row>
        <row r="322">
          <cell r="AS322" t="str">
            <v/>
          </cell>
        </row>
        <row r="323">
          <cell r="AS323" t="str">
            <v/>
          </cell>
        </row>
        <row r="324">
          <cell r="AS324" t="str">
            <v/>
          </cell>
        </row>
        <row r="325">
          <cell r="AS325" t="str">
            <v/>
          </cell>
        </row>
        <row r="326">
          <cell r="AS326" t="str">
            <v/>
          </cell>
        </row>
        <row r="327">
          <cell r="AS327" t="str">
            <v/>
          </cell>
        </row>
        <row r="328">
          <cell r="AS328" t="str">
            <v/>
          </cell>
        </row>
        <row r="329">
          <cell r="AS329" t="str">
            <v/>
          </cell>
        </row>
        <row r="330">
          <cell r="AS330" t="str">
            <v/>
          </cell>
        </row>
        <row r="331">
          <cell r="AS331" t="str">
            <v/>
          </cell>
        </row>
        <row r="332">
          <cell r="AS332" t="str">
            <v/>
          </cell>
        </row>
        <row r="333">
          <cell r="AS333" t="str">
            <v/>
          </cell>
        </row>
        <row r="334">
          <cell r="AS334" t="str">
            <v/>
          </cell>
        </row>
        <row r="335">
          <cell r="AS335" t="str">
            <v/>
          </cell>
        </row>
        <row r="336">
          <cell r="AS336" t="str">
            <v/>
          </cell>
        </row>
        <row r="337">
          <cell r="AS337" t="str">
            <v/>
          </cell>
        </row>
        <row r="338">
          <cell r="AS338" t="str">
            <v/>
          </cell>
        </row>
        <row r="339">
          <cell r="AS339" t="str">
            <v/>
          </cell>
        </row>
        <row r="340">
          <cell r="AS340" t="str">
            <v/>
          </cell>
        </row>
        <row r="341">
          <cell r="AS341" t="str">
            <v/>
          </cell>
        </row>
        <row r="342">
          <cell r="AS342" t="str">
            <v/>
          </cell>
        </row>
        <row r="343">
          <cell r="AS343" t="str">
            <v/>
          </cell>
        </row>
        <row r="344">
          <cell r="AS344" t="str">
            <v/>
          </cell>
        </row>
        <row r="345">
          <cell r="AS345" t="str">
            <v/>
          </cell>
        </row>
        <row r="346">
          <cell r="AS346" t="str">
            <v/>
          </cell>
        </row>
        <row r="347">
          <cell r="AS347" t="str">
            <v/>
          </cell>
        </row>
        <row r="348">
          <cell r="AS348" t="str">
            <v/>
          </cell>
        </row>
        <row r="349">
          <cell r="AS349" t="str">
            <v/>
          </cell>
        </row>
        <row r="350">
          <cell r="AS350" t="str">
            <v/>
          </cell>
        </row>
        <row r="351">
          <cell r="AS351" t="str">
            <v/>
          </cell>
        </row>
        <row r="352">
          <cell r="AS352" t="str">
            <v/>
          </cell>
        </row>
        <row r="353">
          <cell r="AS353" t="str">
            <v/>
          </cell>
        </row>
        <row r="354">
          <cell r="AS354" t="str">
            <v/>
          </cell>
        </row>
        <row r="355">
          <cell r="AS355" t="str">
            <v/>
          </cell>
        </row>
        <row r="356">
          <cell r="AS356" t="str">
            <v/>
          </cell>
        </row>
        <row r="357">
          <cell r="AS357" t="str">
            <v/>
          </cell>
        </row>
        <row r="358">
          <cell r="AS358" t="str">
            <v/>
          </cell>
        </row>
        <row r="359">
          <cell r="AS359" t="str">
            <v/>
          </cell>
        </row>
        <row r="360">
          <cell r="AS360" t="str">
            <v/>
          </cell>
        </row>
        <row r="361">
          <cell r="AS361" t="str">
            <v/>
          </cell>
        </row>
        <row r="362">
          <cell r="AS362" t="str">
            <v/>
          </cell>
        </row>
        <row r="363">
          <cell r="AS363" t="str">
            <v/>
          </cell>
        </row>
        <row r="364">
          <cell r="AS364" t="str">
            <v/>
          </cell>
        </row>
        <row r="365">
          <cell r="AS365" t="str">
            <v/>
          </cell>
        </row>
        <row r="366">
          <cell r="AS366" t="str">
            <v/>
          </cell>
        </row>
        <row r="367">
          <cell r="AS367" t="str">
            <v/>
          </cell>
        </row>
        <row r="368">
          <cell r="AS368" t="str">
            <v/>
          </cell>
        </row>
        <row r="369">
          <cell r="AS369" t="str">
            <v/>
          </cell>
        </row>
        <row r="370">
          <cell r="AS370" t="str">
            <v/>
          </cell>
        </row>
        <row r="371">
          <cell r="AS371" t="str">
            <v/>
          </cell>
        </row>
        <row r="372">
          <cell r="AS372" t="str">
            <v/>
          </cell>
        </row>
        <row r="373">
          <cell r="AS373" t="str">
            <v/>
          </cell>
        </row>
        <row r="374">
          <cell r="AS374" t="str">
            <v/>
          </cell>
        </row>
        <row r="375">
          <cell r="AS375" t="str">
            <v/>
          </cell>
        </row>
        <row r="376">
          <cell r="AS376" t="str">
            <v/>
          </cell>
        </row>
        <row r="377">
          <cell r="AS377" t="str">
            <v/>
          </cell>
        </row>
        <row r="378">
          <cell r="AS378" t="str">
            <v/>
          </cell>
        </row>
        <row r="379">
          <cell r="AS379" t="str">
            <v/>
          </cell>
        </row>
        <row r="380">
          <cell r="AS380" t="str">
            <v/>
          </cell>
        </row>
        <row r="381">
          <cell r="AS381" t="str">
            <v/>
          </cell>
        </row>
        <row r="382">
          <cell r="AS382" t="str">
            <v/>
          </cell>
        </row>
        <row r="383">
          <cell r="AS383" t="str">
            <v/>
          </cell>
        </row>
        <row r="384">
          <cell r="AS384" t="str">
            <v/>
          </cell>
        </row>
        <row r="385">
          <cell r="AS385" t="str">
            <v/>
          </cell>
        </row>
        <row r="386">
          <cell r="AS386" t="str">
            <v/>
          </cell>
        </row>
        <row r="387">
          <cell r="AS387" t="str">
            <v/>
          </cell>
        </row>
        <row r="388">
          <cell r="AS388" t="str">
            <v/>
          </cell>
        </row>
        <row r="389">
          <cell r="AS389" t="str">
            <v/>
          </cell>
        </row>
        <row r="390">
          <cell r="AS390" t="str">
            <v/>
          </cell>
        </row>
        <row r="391">
          <cell r="AS391" t="str">
            <v/>
          </cell>
        </row>
        <row r="392">
          <cell r="AS392" t="str">
            <v/>
          </cell>
        </row>
        <row r="393">
          <cell r="AS393" t="str">
            <v/>
          </cell>
        </row>
        <row r="394">
          <cell r="AS394" t="str">
            <v/>
          </cell>
        </row>
        <row r="395">
          <cell r="AS395" t="str">
            <v/>
          </cell>
        </row>
        <row r="396">
          <cell r="AS396" t="str">
            <v/>
          </cell>
        </row>
        <row r="397">
          <cell r="AS397" t="str">
            <v/>
          </cell>
        </row>
        <row r="398">
          <cell r="AS398" t="str">
            <v/>
          </cell>
        </row>
        <row r="399">
          <cell r="AS399" t="str">
            <v/>
          </cell>
        </row>
        <row r="400">
          <cell r="AS400" t="str">
            <v/>
          </cell>
        </row>
        <row r="401">
          <cell r="AS401" t="str">
            <v/>
          </cell>
        </row>
        <row r="402">
          <cell r="AS402" t="str">
            <v/>
          </cell>
        </row>
        <row r="403">
          <cell r="AS403" t="str">
            <v/>
          </cell>
        </row>
        <row r="404">
          <cell r="AS404" t="str">
            <v/>
          </cell>
        </row>
        <row r="405">
          <cell r="AS405" t="str">
            <v/>
          </cell>
        </row>
        <row r="406">
          <cell r="AS406" t="str">
            <v/>
          </cell>
        </row>
        <row r="407">
          <cell r="AS407" t="str">
            <v/>
          </cell>
        </row>
        <row r="408">
          <cell r="AS408" t="str">
            <v/>
          </cell>
        </row>
        <row r="409">
          <cell r="AS409" t="str">
            <v/>
          </cell>
        </row>
        <row r="410">
          <cell r="AS410" t="str">
            <v/>
          </cell>
        </row>
        <row r="411">
          <cell r="AS411" t="str">
            <v/>
          </cell>
        </row>
        <row r="412">
          <cell r="AS412" t="str">
            <v/>
          </cell>
        </row>
        <row r="413">
          <cell r="AS413" t="str">
            <v/>
          </cell>
        </row>
        <row r="414">
          <cell r="AS414" t="str">
            <v/>
          </cell>
        </row>
        <row r="415">
          <cell r="AS415" t="str">
            <v/>
          </cell>
        </row>
        <row r="416">
          <cell r="AS416" t="str">
            <v/>
          </cell>
        </row>
        <row r="417">
          <cell r="AS417" t="str">
            <v/>
          </cell>
        </row>
        <row r="418">
          <cell r="AS418" t="str">
            <v/>
          </cell>
        </row>
        <row r="419">
          <cell r="AS419" t="str">
            <v/>
          </cell>
        </row>
        <row r="420">
          <cell r="AS420" t="str">
            <v/>
          </cell>
        </row>
        <row r="421">
          <cell r="AS421" t="str">
            <v/>
          </cell>
        </row>
        <row r="422">
          <cell r="AS422" t="str">
            <v/>
          </cell>
        </row>
        <row r="423">
          <cell r="AS423" t="str">
            <v/>
          </cell>
        </row>
        <row r="424">
          <cell r="AS424" t="str">
            <v/>
          </cell>
        </row>
        <row r="425">
          <cell r="AS425" t="str">
            <v/>
          </cell>
        </row>
        <row r="426">
          <cell r="AS426" t="str">
            <v/>
          </cell>
        </row>
        <row r="427">
          <cell r="AS427" t="str">
            <v/>
          </cell>
        </row>
        <row r="428">
          <cell r="AS428" t="str">
            <v/>
          </cell>
        </row>
        <row r="429">
          <cell r="AS429" t="str">
            <v/>
          </cell>
        </row>
        <row r="430">
          <cell r="AS430" t="str">
            <v/>
          </cell>
        </row>
        <row r="431">
          <cell r="AS431" t="str">
            <v/>
          </cell>
        </row>
        <row r="432">
          <cell r="AS432" t="str">
            <v/>
          </cell>
        </row>
        <row r="433">
          <cell r="AS433" t="str">
            <v/>
          </cell>
        </row>
        <row r="434">
          <cell r="AS434" t="str">
            <v/>
          </cell>
        </row>
        <row r="435">
          <cell r="AS435" t="str">
            <v/>
          </cell>
        </row>
        <row r="436">
          <cell r="AS436" t="str">
            <v/>
          </cell>
        </row>
        <row r="437">
          <cell r="AS437" t="str">
            <v/>
          </cell>
        </row>
        <row r="438">
          <cell r="AS438" t="str">
            <v/>
          </cell>
        </row>
        <row r="439">
          <cell r="AS439" t="str">
            <v/>
          </cell>
        </row>
        <row r="440">
          <cell r="AS440" t="str">
            <v/>
          </cell>
        </row>
        <row r="441">
          <cell r="AS441" t="str">
            <v/>
          </cell>
        </row>
        <row r="442">
          <cell r="AS442" t="str">
            <v/>
          </cell>
        </row>
        <row r="443">
          <cell r="AS443" t="str">
            <v/>
          </cell>
        </row>
        <row r="444">
          <cell r="AS444" t="str">
            <v/>
          </cell>
        </row>
        <row r="445">
          <cell r="AS445" t="str">
            <v/>
          </cell>
        </row>
        <row r="446">
          <cell r="AS446" t="str">
            <v/>
          </cell>
        </row>
        <row r="447">
          <cell r="AS447" t="str">
            <v/>
          </cell>
        </row>
        <row r="448">
          <cell r="AS448" t="str">
            <v/>
          </cell>
        </row>
        <row r="449">
          <cell r="AS449" t="str">
            <v/>
          </cell>
        </row>
        <row r="450">
          <cell r="AS450" t="str">
            <v/>
          </cell>
        </row>
        <row r="451">
          <cell r="AS451" t="str">
            <v/>
          </cell>
        </row>
        <row r="452">
          <cell r="AS452" t="str">
            <v/>
          </cell>
        </row>
        <row r="453">
          <cell r="AS453" t="str">
            <v/>
          </cell>
        </row>
        <row r="454">
          <cell r="AS454" t="str">
            <v/>
          </cell>
        </row>
        <row r="455">
          <cell r="AS455" t="str">
            <v/>
          </cell>
        </row>
        <row r="456">
          <cell r="AS456" t="str">
            <v/>
          </cell>
        </row>
        <row r="457">
          <cell r="AS457" t="str">
            <v/>
          </cell>
        </row>
        <row r="458">
          <cell r="AS458" t="str">
            <v/>
          </cell>
        </row>
        <row r="459">
          <cell r="AS459" t="str">
            <v/>
          </cell>
        </row>
        <row r="460">
          <cell r="AS460" t="str">
            <v/>
          </cell>
        </row>
        <row r="461">
          <cell r="AS461" t="str">
            <v/>
          </cell>
        </row>
        <row r="462">
          <cell r="AS462" t="str">
            <v/>
          </cell>
        </row>
        <row r="463">
          <cell r="AS463" t="str">
            <v/>
          </cell>
        </row>
        <row r="464">
          <cell r="AS464" t="str">
            <v/>
          </cell>
        </row>
        <row r="465">
          <cell r="AS465" t="str">
            <v/>
          </cell>
        </row>
        <row r="466">
          <cell r="AS466" t="str">
            <v/>
          </cell>
        </row>
        <row r="467">
          <cell r="AS467" t="str">
            <v/>
          </cell>
        </row>
        <row r="468">
          <cell r="AS468" t="str">
            <v/>
          </cell>
        </row>
        <row r="469">
          <cell r="AS469" t="str">
            <v/>
          </cell>
        </row>
        <row r="470">
          <cell r="AS470" t="str">
            <v/>
          </cell>
        </row>
        <row r="471">
          <cell r="AS471" t="str">
            <v/>
          </cell>
        </row>
        <row r="472">
          <cell r="AS472" t="str">
            <v/>
          </cell>
        </row>
        <row r="473">
          <cell r="AS473" t="str">
            <v/>
          </cell>
        </row>
        <row r="474">
          <cell r="AS474" t="str">
            <v/>
          </cell>
        </row>
        <row r="475">
          <cell r="AS475" t="str">
            <v/>
          </cell>
        </row>
        <row r="476">
          <cell r="AS476" t="str">
            <v/>
          </cell>
        </row>
        <row r="477">
          <cell r="AS477" t="str">
            <v/>
          </cell>
        </row>
        <row r="478">
          <cell r="AS478" t="str">
            <v/>
          </cell>
        </row>
        <row r="479">
          <cell r="AS479" t="str">
            <v/>
          </cell>
        </row>
        <row r="480">
          <cell r="AS480" t="str">
            <v/>
          </cell>
        </row>
        <row r="481">
          <cell r="AS481" t="str">
            <v/>
          </cell>
        </row>
        <row r="482">
          <cell r="AS482" t="str">
            <v/>
          </cell>
        </row>
        <row r="483">
          <cell r="AS483" t="str">
            <v/>
          </cell>
        </row>
        <row r="484">
          <cell r="AS484" t="str">
            <v/>
          </cell>
        </row>
        <row r="485">
          <cell r="AS485" t="str">
            <v/>
          </cell>
        </row>
        <row r="486">
          <cell r="AS486" t="str">
            <v/>
          </cell>
        </row>
        <row r="487">
          <cell r="AS487" t="str">
            <v/>
          </cell>
        </row>
        <row r="488">
          <cell r="AS488" t="str">
            <v/>
          </cell>
        </row>
        <row r="489">
          <cell r="AS489" t="str">
            <v/>
          </cell>
        </row>
        <row r="490">
          <cell r="AS490" t="str">
            <v/>
          </cell>
        </row>
        <row r="491">
          <cell r="AS491" t="str">
            <v/>
          </cell>
        </row>
        <row r="492">
          <cell r="AS492" t="str">
            <v/>
          </cell>
        </row>
        <row r="493">
          <cell r="AS493" t="str">
            <v/>
          </cell>
        </row>
        <row r="494">
          <cell r="AS494" t="str">
            <v/>
          </cell>
        </row>
        <row r="495">
          <cell r="AS495" t="str">
            <v/>
          </cell>
        </row>
        <row r="496">
          <cell r="AS496" t="str">
            <v/>
          </cell>
        </row>
        <row r="497">
          <cell r="AS497" t="str">
            <v/>
          </cell>
        </row>
        <row r="498">
          <cell r="AS498" t="str">
            <v/>
          </cell>
        </row>
        <row r="499">
          <cell r="AS499" t="str">
            <v/>
          </cell>
        </row>
        <row r="500">
          <cell r="AS500" t="str">
            <v/>
          </cell>
        </row>
        <row r="501">
          <cell r="AS501" t="str">
            <v/>
          </cell>
        </row>
        <row r="502">
          <cell r="AS502" t="str">
            <v/>
          </cell>
        </row>
        <row r="503">
          <cell r="AS503" t="str">
            <v/>
          </cell>
        </row>
        <row r="504">
          <cell r="AS504" t="str">
            <v/>
          </cell>
        </row>
        <row r="505">
          <cell r="AS505" t="str">
            <v/>
          </cell>
        </row>
        <row r="506">
          <cell r="AS506" t="str">
            <v/>
          </cell>
        </row>
        <row r="507">
          <cell r="AS507" t="str">
            <v/>
          </cell>
        </row>
        <row r="508">
          <cell r="AS508" t="str">
            <v/>
          </cell>
        </row>
        <row r="509">
          <cell r="AS509" t="str">
            <v/>
          </cell>
        </row>
        <row r="510">
          <cell r="AS510" t="str">
            <v/>
          </cell>
        </row>
        <row r="511">
          <cell r="AS511" t="str">
            <v/>
          </cell>
        </row>
        <row r="512">
          <cell r="AS512" t="str">
            <v/>
          </cell>
        </row>
        <row r="513">
          <cell r="AS513" t="str">
            <v/>
          </cell>
        </row>
        <row r="514">
          <cell r="AS514" t="str">
            <v/>
          </cell>
        </row>
        <row r="515">
          <cell r="AS515" t="str">
            <v/>
          </cell>
        </row>
        <row r="516">
          <cell r="AS516" t="str">
            <v/>
          </cell>
        </row>
        <row r="517">
          <cell r="AS517" t="str">
            <v/>
          </cell>
        </row>
        <row r="518">
          <cell r="AS518" t="str">
            <v/>
          </cell>
        </row>
        <row r="519">
          <cell r="AS519" t="str">
            <v/>
          </cell>
        </row>
        <row r="520">
          <cell r="AS520" t="str">
            <v/>
          </cell>
        </row>
        <row r="521">
          <cell r="AS521" t="str">
            <v/>
          </cell>
        </row>
        <row r="522">
          <cell r="AS522" t="str">
            <v/>
          </cell>
        </row>
        <row r="523">
          <cell r="AS523" t="str">
            <v/>
          </cell>
        </row>
        <row r="524">
          <cell r="AS524" t="str">
            <v/>
          </cell>
        </row>
        <row r="525">
          <cell r="AS525" t="str">
            <v/>
          </cell>
        </row>
        <row r="526">
          <cell r="AS526" t="str">
            <v/>
          </cell>
        </row>
        <row r="527">
          <cell r="AS527" t="str">
            <v/>
          </cell>
        </row>
        <row r="528">
          <cell r="AS528" t="str">
            <v/>
          </cell>
        </row>
        <row r="529">
          <cell r="AS529" t="str">
            <v/>
          </cell>
        </row>
        <row r="530">
          <cell r="AS530" t="str">
            <v/>
          </cell>
        </row>
        <row r="531">
          <cell r="AS531" t="str">
            <v/>
          </cell>
        </row>
        <row r="532">
          <cell r="AS532" t="str">
            <v/>
          </cell>
        </row>
        <row r="533">
          <cell r="AS533" t="str">
            <v/>
          </cell>
        </row>
        <row r="534">
          <cell r="AS534" t="str">
            <v/>
          </cell>
        </row>
        <row r="535">
          <cell r="AS535" t="str">
            <v/>
          </cell>
        </row>
        <row r="536">
          <cell r="AS536" t="str">
            <v/>
          </cell>
        </row>
        <row r="537">
          <cell r="AS537" t="str">
            <v/>
          </cell>
        </row>
        <row r="538">
          <cell r="AS538" t="str">
            <v/>
          </cell>
        </row>
        <row r="539">
          <cell r="AS539" t="str">
            <v/>
          </cell>
        </row>
        <row r="540">
          <cell r="AS540" t="str">
            <v/>
          </cell>
        </row>
        <row r="541">
          <cell r="AS541" t="str">
            <v/>
          </cell>
        </row>
        <row r="542">
          <cell r="AS542" t="str">
            <v/>
          </cell>
        </row>
        <row r="543">
          <cell r="AS543" t="str">
            <v/>
          </cell>
        </row>
        <row r="544">
          <cell r="AS544" t="str">
            <v/>
          </cell>
        </row>
        <row r="545">
          <cell r="AS545" t="str">
            <v/>
          </cell>
        </row>
        <row r="546">
          <cell r="AS546" t="str">
            <v/>
          </cell>
        </row>
        <row r="547">
          <cell r="AS547" t="str">
            <v/>
          </cell>
        </row>
        <row r="548">
          <cell r="AS548" t="str">
            <v/>
          </cell>
        </row>
        <row r="549">
          <cell r="AS549" t="str">
            <v/>
          </cell>
        </row>
        <row r="550">
          <cell r="AS550" t="str">
            <v/>
          </cell>
        </row>
        <row r="551">
          <cell r="AS551" t="str">
            <v/>
          </cell>
        </row>
        <row r="552">
          <cell r="AS552" t="str">
            <v/>
          </cell>
        </row>
        <row r="553">
          <cell r="AS553" t="str">
            <v/>
          </cell>
        </row>
        <row r="554">
          <cell r="AS554" t="str">
            <v/>
          </cell>
        </row>
        <row r="555">
          <cell r="AS555" t="str">
            <v/>
          </cell>
        </row>
        <row r="556">
          <cell r="AS556" t="str">
            <v/>
          </cell>
        </row>
        <row r="557">
          <cell r="AS557" t="str">
            <v/>
          </cell>
        </row>
        <row r="558">
          <cell r="AS558" t="str">
            <v/>
          </cell>
        </row>
        <row r="559">
          <cell r="AS559" t="str">
            <v/>
          </cell>
        </row>
        <row r="560">
          <cell r="AS560" t="str">
            <v/>
          </cell>
        </row>
        <row r="561">
          <cell r="AS561" t="str">
            <v/>
          </cell>
        </row>
        <row r="562">
          <cell r="AS562" t="str">
            <v/>
          </cell>
        </row>
        <row r="563">
          <cell r="AS563" t="str">
            <v/>
          </cell>
        </row>
        <row r="564">
          <cell r="AS564" t="str">
            <v/>
          </cell>
        </row>
        <row r="565">
          <cell r="AS565" t="str">
            <v/>
          </cell>
        </row>
        <row r="566">
          <cell r="AS566" t="str">
            <v/>
          </cell>
        </row>
        <row r="567">
          <cell r="AS567" t="str">
            <v/>
          </cell>
        </row>
        <row r="568">
          <cell r="AS568" t="str">
            <v/>
          </cell>
        </row>
        <row r="569">
          <cell r="AS569" t="str">
            <v/>
          </cell>
        </row>
        <row r="570">
          <cell r="AS570" t="str">
            <v/>
          </cell>
        </row>
        <row r="571">
          <cell r="AS571" t="str">
            <v/>
          </cell>
        </row>
        <row r="572">
          <cell r="AS572" t="str">
            <v/>
          </cell>
        </row>
        <row r="573">
          <cell r="AS573" t="str">
            <v/>
          </cell>
        </row>
        <row r="574">
          <cell r="AS574" t="str">
            <v/>
          </cell>
        </row>
        <row r="575">
          <cell r="AS575" t="str">
            <v/>
          </cell>
        </row>
        <row r="576">
          <cell r="AS576" t="str">
            <v/>
          </cell>
        </row>
        <row r="577">
          <cell r="AS577" t="str">
            <v/>
          </cell>
        </row>
        <row r="578">
          <cell r="AS578" t="str">
            <v/>
          </cell>
        </row>
        <row r="579">
          <cell r="AS579" t="str">
            <v/>
          </cell>
        </row>
        <row r="580">
          <cell r="AS580" t="str">
            <v/>
          </cell>
        </row>
        <row r="581">
          <cell r="AS581" t="str">
            <v/>
          </cell>
        </row>
        <row r="582">
          <cell r="AS582" t="str">
            <v/>
          </cell>
        </row>
        <row r="583">
          <cell r="AS583" t="str">
            <v/>
          </cell>
        </row>
        <row r="584">
          <cell r="AS584" t="str">
            <v/>
          </cell>
        </row>
        <row r="585">
          <cell r="AS585" t="str">
            <v/>
          </cell>
        </row>
        <row r="586">
          <cell r="AS586" t="str">
            <v/>
          </cell>
        </row>
        <row r="587">
          <cell r="AS587" t="str">
            <v/>
          </cell>
        </row>
        <row r="588">
          <cell r="AS588" t="str">
            <v/>
          </cell>
        </row>
        <row r="589">
          <cell r="AS589" t="str">
            <v/>
          </cell>
        </row>
        <row r="590">
          <cell r="AS590" t="str">
            <v/>
          </cell>
        </row>
        <row r="591">
          <cell r="AS591" t="str">
            <v/>
          </cell>
        </row>
        <row r="592">
          <cell r="AS592" t="str">
            <v/>
          </cell>
        </row>
        <row r="593">
          <cell r="AS593" t="str">
            <v/>
          </cell>
        </row>
        <row r="594">
          <cell r="AS594" t="str">
            <v/>
          </cell>
        </row>
        <row r="595">
          <cell r="AS595" t="str">
            <v/>
          </cell>
        </row>
        <row r="596">
          <cell r="AS596" t="str">
            <v/>
          </cell>
        </row>
        <row r="597">
          <cell r="AS597" t="str">
            <v/>
          </cell>
        </row>
        <row r="598">
          <cell r="AS598" t="str">
            <v/>
          </cell>
        </row>
        <row r="599">
          <cell r="AS599" t="str">
            <v/>
          </cell>
        </row>
        <row r="600">
          <cell r="AS600" t="str">
            <v/>
          </cell>
        </row>
        <row r="601">
          <cell r="AS601" t="str">
            <v/>
          </cell>
        </row>
        <row r="602">
          <cell r="AS602" t="str">
            <v/>
          </cell>
        </row>
        <row r="603">
          <cell r="AS603" t="str">
            <v/>
          </cell>
        </row>
        <row r="604">
          <cell r="AS604" t="str">
            <v/>
          </cell>
        </row>
        <row r="605">
          <cell r="AS605" t="str">
            <v/>
          </cell>
        </row>
        <row r="606">
          <cell r="AS606" t="str">
            <v/>
          </cell>
        </row>
        <row r="607">
          <cell r="AS607" t="str">
            <v/>
          </cell>
        </row>
        <row r="608">
          <cell r="AS608" t="str">
            <v/>
          </cell>
        </row>
        <row r="609">
          <cell r="AS609" t="str">
            <v/>
          </cell>
        </row>
        <row r="610">
          <cell r="AS610" t="str">
            <v/>
          </cell>
        </row>
        <row r="611">
          <cell r="AS611" t="str">
            <v/>
          </cell>
        </row>
        <row r="612">
          <cell r="AS612" t="str">
            <v/>
          </cell>
        </row>
        <row r="613">
          <cell r="AS613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view="pageBreakPreview" topLeftCell="A37" workbookViewId="0">
      <selection activeCell="H40" sqref="H40"/>
    </sheetView>
  </sheetViews>
  <sheetFormatPr defaultColWidth="9.28515625" defaultRowHeight="12"/>
  <cols>
    <col min="1" max="1" width="30.5703125" style="34" customWidth="1"/>
    <col min="2" max="2" width="4.28515625" style="34" customWidth="1"/>
    <col min="3" max="3" width="6" style="34" customWidth="1"/>
    <col min="4" max="4" width="5.7109375" style="34" customWidth="1"/>
    <col min="5" max="5" width="5.5703125" style="34" customWidth="1"/>
    <col min="6" max="6" width="5.7109375" style="34" customWidth="1"/>
    <col min="7" max="7" width="4.7109375" style="34" customWidth="1"/>
    <col min="8" max="8" width="6.42578125" style="34" customWidth="1"/>
    <col min="9" max="9" width="6.7109375" style="34" customWidth="1"/>
    <col min="10" max="10" width="7.28515625" style="34" customWidth="1"/>
    <col min="11" max="11" width="7" style="34" customWidth="1"/>
    <col min="12" max="12" width="5" style="34" customWidth="1"/>
    <col min="13" max="14" width="6.28515625" style="64" customWidth="1"/>
    <col min="15" max="15" width="7" style="34" customWidth="1"/>
    <col min="16" max="17" width="4" style="34" customWidth="1"/>
    <col min="18" max="19" width="3.7109375" style="34" customWidth="1"/>
    <col min="20" max="20" width="4.7109375" style="34" customWidth="1"/>
    <col min="21" max="21" width="3.7109375" style="34" customWidth="1"/>
    <col min="22" max="22" width="4.42578125" style="34" customWidth="1"/>
    <col min="23" max="23" width="5" style="34" customWidth="1"/>
    <col min="24" max="24" width="4.42578125" style="34" customWidth="1"/>
    <col min="25" max="25" width="5.28515625" style="34" customWidth="1"/>
    <col min="26" max="26" width="4.42578125" style="34" customWidth="1"/>
    <col min="27" max="27" width="6.42578125" style="34" customWidth="1"/>
    <col min="28" max="16384" width="9.28515625" style="34"/>
  </cols>
  <sheetData>
    <row r="1" spans="1:27" ht="15.75" hidden="1" customHeight="1">
      <c r="A1" s="102" t="s">
        <v>110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32"/>
      <c r="O1" s="33" t="s">
        <v>111</v>
      </c>
    </row>
    <row r="2" spans="1:27" ht="12.75" hidden="1" customHeight="1">
      <c r="A2" s="103" t="s">
        <v>112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35"/>
    </row>
    <row r="3" spans="1:27" ht="11.25" hidden="1" customHeight="1">
      <c r="A3" s="104" t="s">
        <v>113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36"/>
    </row>
    <row r="4" spans="1:27" ht="8.25" hidden="1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37"/>
    </row>
    <row r="5" spans="1:27" ht="10.5" hidden="1" customHeight="1">
      <c r="A5" s="107" t="s">
        <v>114</v>
      </c>
      <c r="B5" s="108" t="s">
        <v>6</v>
      </c>
      <c r="C5" s="111" t="s">
        <v>115</v>
      </c>
      <c r="D5" s="112" t="s">
        <v>116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27" ht="12" hidden="1" customHeight="1">
      <c r="A6" s="107"/>
      <c r="B6" s="109"/>
      <c r="C6" s="111"/>
      <c r="D6" s="113" t="s">
        <v>117</v>
      </c>
      <c r="E6" s="113"/>
      <c r="F6" s="113"/>
      <c r="G6" s="106" t="s">
        <v>118</v>
      </c>
      <c r="H6" s="106" t="s">
        <v>119</v>
      </c>
      <c r="I6" s="106" t="s">
        <v>120</v>
      </c>
      <c r="J6" s="112" t="s">
        <v>121</v>
      </c>
      <c r="K6" s="112"/>
      <c r="L6" s="112"/>
      <c r="M6" s="112"/>
      <c r="N6" s="112"/>
    </row>
    <row r="7" spans="1:27" ht="12.75" hidden="1" customHeight="1">
      <c r="A7" s="107"/>
      <c r="B7" s="109"/>
      <c r="C7" s="111"/>
      <c r="D7" s="106" t="s">
        <v>122</v>
      </c>
      <c r="E7" s="106" t="s">
        <v>123</v>
      </c>
      <c r="F7" s="106" t="s">
        <v>124</v>
      </c>
      <c r="G7" s="106"/>
      <c r="H7" s="106"/>
      <c r="I7" s="106"/>
      <c r="J7" s="112" t="s">
        <v>125</v>
      </c>
      <c r="K7" s="112" t="s">
        <v>116</v>
      </c>
      <c r="L7" s="112"/>
      <c r="M7" s="112"/>
      <c r="N7" s="112"/>
    </row>
    <row r="8" spans="1:27" ht="111.75" hidden="1" customHeight="1">
      <c r="A8" s="107"/>
      <c r="B8" s="110"/>
      <c r="C8" s="111"/>
      <c r="D8" s="106"/>
      <c r="E8" s="106"/>
      <c r="F8" s="106"/>
      <c r="G8" s="106"/>
      <c r="H8" s="106"/>
      <c r="I8" s="106"/>
      <c r="J8" s="112"/>
      <c r="K8" s="38" t="s">
        <v>126</v>
      </c>
      <c r="L8" s="38" t="s">
        <v>127</v>
      </c>
      <c r="M8" s="38" t="s">
        <v>128</v>
      </c>
      <c r="N8" s="39" t="s">
        <v>129</v>
      </c>
      <c r="P8" s="40"/>
      <c r="Q8" s="41" t="s">
        <v>130</v>
      </c>
      <c r="R8" s="41" t="s">
        <v>131</v>
      </c>
      <c r="S8" s="41" t="s">
        <v>132</v>
      </c>
      <c r="T8" s="41" t="s">
        <v>133</v>
      </c>
      <c r="U8" s="41" t="s">
        <v>134</v>
      </c>
      <c r="V8" s="41" t="s">
        <v>135</v>
      </c>
      <c r="W8" s="41" t="s">
        <v>136</v>
      </c>
      <c r="X8" s="41" t="s">
        <v>137</v>
      </c>
      <c r="Y8" s="41" t="s">
        <v>138</v>
      </c>
      <c r="Z8" s="41" t="s">
        <v>139</v>
      </c>
      <c r="AA8" s="42" t="s">
        <v>140</v>
      </c>
    </row>
    <row r="9" spans="1:27" ht="11.25" hidden="1" customHeight="1">
      <c r="A9" s="43" t="s">
        <v>13</v>
      </c>
      <c r="B9" s="43" t="s">
        <v>82</v>
      </c>
      <c r="C9" s="44">
        <v>1</v>
      </c>
      <c r="D9" s="44">
        <v>2</v>
      </c>
      <c r="E9" s="44">
        <v>3</v>
      </c>
      <c r="F9" s="44">
        <v>4</v>
      </c>
      <c r="G9" s="44">
        <v>5</v>
      </c>
      <c r="H9" s="44">
        <v>6</v>
      </c>
      <c r="I9" s="44">
        <v>7</v>
      </c>
      <c r="J9" s="44">
        <v>8</v>
      </c>
      <c r="K9" s="44">
        <v>9</v>
      </c>
      <c r="L9" s="44">
        <v>10</v>
      </c>
      <c r="M9" s="44">
        <v>11</v>
      </c>
      <c r="N9" s="44">
        <v>12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6"/>
    </row>
    <row r="10" spans="1:27" ht="14.25" hidden="1" customHeight="1">
      <c r="A10" s="47" t="s">
        <v>141</v>
      </c>
      <c r="B10" s="48" t="s">
        <v>16</v>
      </c>
      <c r="C10" s="49">
        <f>SUM(C11:C30)</f>
        <v>0</v>
      </c>
      <c r="D10" s="49" t="e">
        <f t="shared" ref="D10:I10" si="0">SUM(D11:D30)</f>
        <v>#VALUE!</v>
      </c>
      <c r="E10" s="49" t="e">
        <f t="shared" si="0"/>
        <v>#VALUE!</v>
      </c>
      <c r="F10" s="49" t="e">
        <f t="shared" si="0"/>
        <v>#VALUE!</v>
      </c>
      <c r="G10" s="49" t="e">
        <f t="shared" si="0"/>
        <v>#VALUE!</v>
      </c>
      <c r="H10" s="49" t="e">
        <f t="shared" si="0"/>
        <v>#VALUE!</v>
      </c>
      <c r="I10" s="49" t="e">
        <f t="shared" si="0"/>
        <v>#VALUE!</v>
      </c>
      <c r="J10" s="49" t="e">
        <f>SUM(K10:N10)</f>
        <v>#VALUE!</v>
      </c>
      <c r="K10" s="49" t="e">
        <f>SUM(K11:K30)</f>
        <v>#VALUE!</v>
      </c>
      <c r="L10" s="49" t="e">
        <f>SUM(L11:L30)</f>
        <v>#VALUE!</v>
      </c>
      <c r="M10" s="49" t="e">
        <f>SUM(M11:M30)</f>
        <v>#VALUE!</v>
      </c>
      <c r="N10" s="49">
        <f>C30</f>
        <v>0</v>
      </c>
      <c r="O10" s="50" t="e">
        <f>IF(SUM(D10:I10)+SUM(K10:N10)=C10,"ок",FALSE)</f>
        <v>#VALUE!</v>
      </c>
      <c r="P10" s="51" t="s">
        <v>142</v>
      </c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6" t="str">
        <f>CONCATENATE(P10,AA8)</f>
        <v>TДеятельность домашних хозяйств</v>
      </c>
    </row>
    <row r="11" spans="1:27" ht="37.5" hidden="1" customHeight="1">
      <c r="A11" s="52" t="s">
        <v>143</v>
      </c>
      <c r="B11" s="48" t="s">
        <v>18</v>
      </c>
      <c r="C11" s="49">
        <f>'[3]Прил3(сводная)'!F17</f>
        <v>0</v>
      </c>
      <c r="D11" s="53" t="e">
        <f>SUMIF('[3]Прил3(разработочная)'!$AS$11:$AS$29275,Q11,'[3]Прил3(разработочная)'!$E$11:$E$2875)</f>
        <v>#VALUE!</v>
      </c>
      <c r="E11" s="53" t="e">
        <f>SUMIF('[3]Прил3(разработочная)'!$AS$11:$AS$29275,R11,'[3]Прил3(разработочная)'!$E$11:$E$2875)</f>
        <v>#VALUE!</v>
      </c>
      <c r="F11" s="53" t="e">
        <f>SUMIF('[3]Прил3(разработочная)'!$AS$11:$AS$29275,S11,'[3]Прил3(разработочная)'!$E$11:$E$2875)</f>
        <v>#VALUE!</v>
      </c>
      <c r="G11" s="53" t="e">
        <f>SUMIF('[3]Прил3(разработочная)'!$AS$11:$AS$29275,T11,'[3]Прил3(разработочная)'!$E$11:$E$2875)</f>
        <v>#VALUE!</v>
      </c>
      <c r="H11" s="53" t="e">
        <f>SUMIF('[3]Прил3(разработочная)'!$AS$11:$AS$29275,U11,'[3]Прил3(разработочная)'!$E$11:$E$2875)</f>
        <v>#VALUE!</v>
      </c>
      <c r="I11" s="53" t="e">
        <f>SUMIF('[3]Прил3(разработочная)'!$AS$11:$AS$29275,V11,'[3]Прил3(разработочная)'!$E$11:$E$2875)</f>
        <v>#VALUE!</v>
      </c>
      <c r="J11" s="49" t="e">
        <f>SUM(K11:N11)</f>
        <v>#VALUE!</v>
      </c>
      <c r="K11" s="53" t="e">
        <f>SUMIF('[3]Прил3(разработочная)'!$AS$11:$AS$29275,W11,'[3]Прил3(разработочная)'!$E$11:$E$2875)</f>
        <v>#VALUE!</v>
      </c>
      <c r="L11" s="53" t="e">
        <f>SUMIF('[3]Прил3(разработочная)'!$AS$11:$AS$29275,X11,'[3]Прил3(разработочная)'!$E$11:$E$2875)</f>
        <v>#VALUE!</v>
      </c>
      <c r="M11" s="53" t="e">
        <f>SUMIF('[3]Прил3(разработочная)'!$AS$11:$AS$29275,Y11,'[3]Прил3(разработочная)'!$E$11:$E$2875)</f>
        <v>#VALUE!</v>
      </c>
      <c r="N11" s="53" t="s">
        <v>65</v>
      </c>
      <c r="O11" s="50" t="e">
        <f>IF(SUM(D11:I11)+SUM(K11:N11)=C11,"ок",FALSE)</f>
        <v>#VALUE!</v>
      </c>
      <c r="P11" s="51" t="s">
        <v>144</v>
      </c>
      <c r="Q11" s="45" t="str">
        <f t="shared" ref="Q11:Q30" si="1">CONCATENATE(P11,$Q$8)</f>
        <v>Aфедеральная</v>
      </c>
      <c r="R11" s="45" t="str">
        <f>CONCATENATE(P11,$R$8)</f>
        <v>Aобластная</v>
      </c>
      <c r="S11" s="45" t="str">
        <f>CONCATENATE(P11,$S$8)</f>
        <v>Aмуниципальная</v>
      </c>
      <c r="T11" s="45" t="str">
        <f>CONCATENATE(P11,$T$8)</f>
        <v>Aобщественная</v>
      </c>
      <c r="U11" s="45" t="str">
        <f>CONCATENATE(P11,$U$8)</f>
        <v>Aсмешанная</v>
      </c>
      <c r="V11" s="45" t="str">
        <f>CONCATENATE(P11,$V$8)</f>
        <v>Aс иностранным участием</v>
      </c>
      <c r="W11" s="45" t="str">
        <f>CONCATENATE(P11,$W$8)</f>
        <v>Aкфх</v>
      </c>
      <c r="X11" s="45" t="str">
        <f>CONCATENATE(P11,$X$8)</f>
        <v>Aчастная</v>
      </c>
      <c r="Y11" s="45" t="str">
        <f>CONCATENATE(P11,$Y$8)</f>
        <v>Aитд</v>
      </c>
      <c r="Z11" s="45" t="str">
        <f>CONCATENATE(P11,$Z$8)</f>
        <v>Aддх</v>
      </c>
      <c r="AA11" s="54"/>
    </row>
    <row r="12" spans="1:27" ht="15" hidden="1" customHeight="1">
      <c r="A12" s="55" t="s">
        <v>145</v>
      </c>
      <c r="B12" s="48" t="s">
        <v>20</v>
      </c>
      <c r="C12" s="49">
        <f>'[3]Прил3(сводная)'!F18</f>
        <v>0</v>
      </c>
      <c r="D12" s="53" t="e">
        <f>SUMIF('[3]Прил3(разработочная)'!$AS$11:$AS$29275,Q12,'[3]Прил3(разработочная)'!$E$11:$E$2875)</f>
        <v>#VALUE!</v>
      </c>
      <c r="E12" s="53" t="e">
        <f>SUMIF('[3]Прил3(разработочная)'!$AS$19:$AS$29275,R12,'[3]Прил3(разработочная)'!$E$19:$E$2875)</f>
        <v>#VALUE!</v>
      </c>
      <c r="F12" s="53" t="e">
        <f>SUMIF('[3]Прил3(разработочная)'!$AS$11:$AS$29275,S12,'[3]Прил3(разработочная)'!$E$11:$E$2875)</f>
        <v>#VALUE!</v>
      </c>
      <c r="G12" s="53" t="e">
        <f>SUMIF('[3]Прил3(разработочная)'!$AS$11:$AS$29275,T12,'[3]Прил3(разработочная)'!$E$11:$E$2875)</f>
        <v>#VALUE!</v>
      </c>
      <c r="H12" s="53" t="e">
        <f>SUMIF('[3]Прил3(разработочная)'!$AS$11:$AS$29275,U12,'[3]Прил3(разработочная)'!$E$11:$E$2875)</f>
        <v>#VALUE!</v>
      </c>
      <c r="I12" s="53" t="e">
        <f>SUMIF('[3]Прил3(разработочная)'!$AS$11:$AS$29275,V12,'[3]Прил3(разработочная)'!$E$11:$E$2875)</f>
        <v>#VALUE!</v>
      </c>
      <c r="J12" s="49" t="e">
        <f t="shared" ref="J12:J30" si="2">SUM(K12:N12)</f>
        <v>#VALUE!</v>
      </c>
      <c r="K12" s="53" t="e">
        <f>SUMIF('[3]Прил3(разработочная)'!$AS$11:$AS$29275,W12,'[3]Прил3(разработочная)'!$E$11:$E$2875)</f>
        <v>#VALUE!</v>
      </c>
      <c r="L12" s="53" t="e">
        <f>SUMIF('[3]Прил3(разработочная)'!$AS$11:$AS$29275,X12,'[3]Прил3(разработочная)'!$E$11:$E$2875)</f>
        <v>#VALUE!</v>
      </c>
      <c r="M12" s="53" t="e">
        <f>SUMIF('[3]Прил3(разработочная)'!$AS$11:$AS$29275,Y12,'[3]Прил3(разработочная)'!$E$11:$E$2875)</f>
        <v>#VALUE!</v>
      </c>
      <c r="N12" s="53" t="s">
        <v>65</v>
      </c>
      <c r="O12" s="50" t="e">
        <f t="shared" ref="O12:O30" si="3">IF(SUM(D12:I12)+SUM(K12:N12)=C12,"ок",FALSE)</f>
        <v>#VALUE!</v>
      </c>
      <c r="P12" s="56" t="s">
        <v>146</v>
      </c>
      <c r="Q12" s="45" t="str">
        <f t="shared" si="1"/>
        <v>Bфедеральная</v>
      </c>
      <c r="R12" s="45" t="str">
        <f t="shared" ref="R12:R30" si="4">CONCATENATE(P12,$R$8)</f>
        <v>Bобластная</v>
      </c>
      <c r="S12" s="45" t="str">
        <f t="shared" ref="S12:S30" si="5">CONCATENATE(P12,$S$8)</f>
        <v>Bмуниципальная</v>
      </c>
      <c r="T12" s="45" t="str">
        <f t="shared" ref="T12:T30" si="6">CONCATENATE(P12,$T$8)</f>
        <v>Bобщественная</v>
      </c>
      <c r="U12" s="45" t="str">
        <f t="shared" ref="U12:U30" si="7">CONCATENATE(P12,$U$8)</f>
        <v>Bсмешанная</v>
      </c>
      <c r="V12" s="45" t="str">
        <f t="shared" ref="V12:V30" si="8">CONCATENATE(P12,$V$8)</f>
        <v>Bс иностранным участием</v>
      </c>
      <c r="W12" s="45" t="str">
        <f t="shared" ref="W12:W30" si="9">CONCATENATE(P12,$W$8)</f>
        <v>Bкфх</v>
      </c>
      <c r="X12" s="45" t="str">
        <f t="shared" ref="X12:X30" si="10">CONCATENATE(P12,$X$8)</f>
        <v>Bчастная</v>
      </c>
      <c r="Y12" s="45" t="str">
        <f t="shared" ref="Y12:Y30" si="11">CONCATENATE(P12,$Y$8)</f>
        <v>Bитд</v>
      </c>
      <c r="Z12" s="45" t="str">
        <f t="shared" ref="Z12:Z30" si="12">CONCATENATE(P12,$Z$8)</f>
        <v>Bддх</v>
      </c>
      <c r="AA12" s="54"/>
    </row>
    <row r="13" spans="1:27" ht="14.25" hidden="1" customHeight="1">
      <c r="A13" s="57" t="s">
        <v>147</v>
      </c>
      <c r="B13" s="48" t="s">
        <v>22</v>
      </c>
      <c r="C13" s="49">
        <f>'[3]Прил3(сводная)'!F19</f>
        <v>0</v>
      </c>
      <c r="D13" s="53" t="e">
        <f>SUMIF('[3]Прил3(разработочная)'!$AS$11:$AS$29275,Q13,'[3]Прил3(разработочная)'!$E$11:$E$2875)</f>
        <v>#VALUE!</v>
      </c>
      <c r="E13" s="53" t="e">
        <f>SUMIF('[3]Прил3(разработочная)'!$AS$19:$AS$29275,R13,'[3]Прил3(разработочная)'!$E$19:$E$2875)</f>
        <v>#VALUE!</v>
      </c>
      <c r="F13" s="53" t="e">
        <f>SUMIF('[3]Прил3(разработочная)'!$AS$11:$AS$29275,S13,'[3]Прил3(разработочная)'!$E$11:$E$2875)</f>
        <v>#VALUE!</v>
      </c>
      <c r="G13" s="53" t="e">
        <f>SUMIF('[3]Прил3(разработочная)'!$AS$11:$AS$29275,T13,'[3]Прил3(разработочная)'!$E$11:$E$2875)</f>
        <v>#VALUE!</v>
      </c>
      <c r="H13" s="53" t="e">
        <f>SUMIF('[3]Прил3(разработочная)'!$AS$11:$AS$29275,U13,'[3]Прил3(разработочная)'!$E$11:$E$2875)</f>
        <v>#VALUE!</v>
      </c>
      <c r="I13" s="53" t="e">
        <f>SUMIF('[3]Прил3(разработочная)'!$AS$11:$AS$29275,V13,'[3]Прил3(разработочная)'!$E$11:$E$2875)</f>
        <v>#VALUE!</v>
      </c>
      <c r="J13" s="49" t="e">
        <f t="shared" si="2"/>
        <v>#VALUE!</v>
      </c>
      <c r="K13" s="53" t="e">
        <f>SUMIF('[3]Прил3(разработочная)'!$AS$11:$AS$29275,W13,'[3]Прил3(разработочная)'!$E$11:$E$2875)</f>
        <v>#VALUE!</v>
      </c>
      <c r="L13" s="53" t="e">
        <f>SUMIF('[3]Прил3(разработочная)'!$AS$11:$AS$29275,X13,'[3]Прил3(разработочная)'!$E$11:$E$2875)</f>
        <v>#VALUE!</v>
      </c>
      <c r="M13" s="53" t="e">
        <f>SUMIF('[3]Прил3(разработочная)'!$AS$11:$AS$29275,Y13,'[3]Прил3(разработочная)'!$E$11:$E$2875)</f>
        <v>#VALUE!</v>
      </c>
      <c r="N13" s="53" t="s">
        <v>65</v>
      </c>
      <c r="O13" s="50" t="e">
        <f t="shared" si="3"/>
        <v>#VALUE!</v>
      </c>
      <c r="P13" s="56" t="s">
        <v>148</v>
      </c>
      <c r="Q13" s="45" t="str">
        <f t="shared" si="1"/>
        <v>Cфедеральная</v>
      </c>
      <c r="R13" s="45" t="str">
        <f t="shared" si="4"/>
        <v>Cобластная</v>
      </c>
      <c r="S13" s="45" t="str">
        <f t="shared" si="5"/>
        <v>Cмуниципальная</v>
      </c>
      <c r="T13" s="45" t="str">
        <f t="shared" si="6"/>
        <v>Cобщественная</v>
      </c>
      <c r="U13" s="45" t="str">
        <f t="shared" si="7"/>
        <v>Cсмешанная</v>
      </c>
      <c r="V13" s="45" t="str">
        <f t="shared" si="8"/>
        <v>Cс иностранным участием</v>
      </c>
      <c r="W13" s="45" t="str">
        <f t="shared" si="9"/>
        <v>Cкфх</v>
      </c>
      <c r="X13" s="45" t="str">
        <f t="shared" si="10"/>
        <v>Cчастная</v>
      </c>
      <c r="Y13" s="45" t="str">
        <f t="shared" si="11"/>
        <v>Cитд</v>
      </c>
      <c r="Z13" s="45" t="str">
        <f t="shared" si="12"/>
        <v>Cддх</v>
      </c>
      <c r="AA13" s="54"/>
    </row>
    <row r="14" spans="1:27" ht="41.25" hidden="1" customHeight="1">
      <c r="A14" s="57" t="s">
        <v>149</v>
      </c>
      <c r="B14" s="48" t="s">
        <v>24</v>
      </c>
      <c r="C14" s="49">
        <f>'[3]Прил3(сводная)'!F20</f>
        <v>0</v>
      </c>
      <c r="D14" s="53" t="e">
        <f>SUMIF('[3]Прил3(разработочная)'!$AS$11:$AS$29275,Q14,'[3]Прил3(разработочная)'!$E$11:$E$2875)</f>
        <v>#VALUE!</v>
      </c>
      <c r="E14" s="53" t="e">
        <f>SUMIF('[3]Прил3(разработочная)'!$AS$19:$AS$29275,R14,'[3]Прил3(разработочная)'!$E$19:$E$2875)</f>
        <v>#VALUE!</v>
      </c>
      <c r="F14" s="53" t="e">
        <f>SUMIF('[3]Прил3(разработочная)'!$AS$11:$AS$29275,S14,'[3]Прил3(разработочная)'!$E$11:$E$2875)</f>
        <v>#VALUE!</v>
      </c>
      <c r="G14" s="53" t="e">
        <f>SUMIF('[3]Прил3(разработочная)'!$AS$11:$AS$29275,T14,'[3]Прил3(разработочная)'!$E$11:$E$2875)</f>
        <v>#VALUE!</v>
      </c>
      <c r="H14" s="53" t="e">
        <f>SUMIF('[3]Прил3(разработочная)'!$AS$11:$AS$29275,U14,'[3]Прил3(разработочная)'!$E$11:$E$2875)</f>
        <v>#VALUE!</v>
      </c>
      <c r="I14" s="53" t="e">
        <f>SUMIF('[3]Прил3(разработочная)'!$AS$11:$AS$29275,V14,'[3]Прил3(разработочная)'!$E$11:$E$2875)</f>
        <v>#VALUE!</v>
      </c>
      <c r="J14" s="49" t="e">
        <f t="shared" si="2"/>
        <v>#VALUE!</v>
      </c>
      <c r="K14" s="53" t="e">
        <f>SUMIF('[3]Прил3(разработочная)'!$AS$11:$AS$29275,W14,'[3]Прил3(разработочная)'!$E$11:$E$2875)</f>
        <v>#VALUE!</v>
      </c>
      <c r="L14" s="53" t="e">
        <f>SUMIF('[3]Прил3(разработочная)'!$AS$11:$AS$29275,X14,'[3]Прил3(разработочная)'!$E$11:$E$2875)</f>
        <v>#VALUE!</v>
      </c>
      <c r="M14" s="53" t="e">
        <f>SUMIF('[3]Прил3(разработочная)'!$AS$11:$AS$29275,Y14,'[3]Прил3(разработочная)'!$E$11:$E$2875)</f>
        <v>#VALUE!</v>
      </c>
      <c r="N14" s="53" t="s">
        <v>65</v>
      </c>
      <c r="O14" s="50" t="e">
        <f t="shared" si="3"/>
        <v>#VALUE!</v>
      </c>
      <c r="P14" s="56" t="s">
        <v>150</v>
      </c>
      <c r="Q14" s="45" t="str">
        <f t="shared" si="1"/>
        <v>Dфедеральная</v>
      </c>
      <c r="R14" s="45" t="str">
        <f t="shared" si="4"/>
        <v>Dобластная</v>
      </c>
      <c r="S14" s="45" t="str">
        <f t="shared" si="5"/>
        <v>Dмуниципальная</v>
      </c>
      <c r="T14" s="45" t="str">
        <f t="shared" si="6"/>
        <v>Dобщественная</v>
      </c>
      <c r="U14" s="45" t="str">
        <f t="shared" si="7"/>
        <v>Dсмешанная</v>
      </c>
      <c r="V14" s="45" t="str">
        <f t="shared" si="8"/>
        <v>Dс иностранным участием</v>
      </c>
      <c r="W14" s="45" t="str">
        <f t="shared" si="9"/>
        <v>Dкфх</v>
      </c>
      <c r="X14" s="45" t="str">
        <f t="shared" si="10"/>
        <v>Dчастная</v>
      </c>
      <c r="Y14" s="45" t="str">
        <f t="shared" si="11"/>
        <v>Dитд</v>
      </c>
      <c r="Z14" s="45" t="str">
        <f t="shared" si="12"/>
        <v>Dддх</v>
      </c>
      <c r="AA14" s="54"/>
    </row>
    <row r="15" spans="1:27" ht="51" hidden="1" customHeight="1">
      <c r="A15" s="58" t="s">
        <v>151</v>
      </c>
      <c r="B15" s="48" t="s">
        <v>26</v>
      </c>
      <c r="C15" s="49">
        <f>'[3]Прил3(сводная)'!F21</f>
        <v>0</v>
      </c>
      <c r="D15" s="53" t="e">
        <f>SUMIF('[3]Прил3(разработочная)'!$AS$11:$AS$29275,Q15,'[3]Прил3(разработочная)'!$E$11:$E$2875)</f>
        <v>#VALUE!</v>
      </c>
      <c r="E15" s="53" t="e">
        <f>SUMIF('[3]Прил3(разработочная)'!$AS$19:$AS$29275,R15,'[3]Прил3(разработочная)'!$E$19:$E$2875)</f>
        <v>#VALUE!</v>
      </c>
      <c r="F15" s="53" t="e">
        <f>SUMIF('[3]Прил3(разработочная)'!$AS$11:$AS$29275,S15,'[3]Прил3(разработочная)'!$E$11:$E$2875)</f>
        <v>#VALUE!</v>
      </c>
      <c r="G15" s="53" t="e">
        <f>SUMIF('[3]Прил3(разработочная)'!$AS$11:$AS$29275,T15,'[3]Прил3(разработочная)'!$E$11:$E$2875)</f>
        <v>#VALUE!</v>
      </c>
      <c r="H15" s="53" t="e">
        <f>SUMIF('[3]Прил3(разработочная)'!$AS$11:$AS$29275,U15,'[3]Прил3(разработочная)'!$E$11:$E$2875)</f>
        <v>#VALUE!</v>
      </c>
      <c r="I15" s="53" t="e">
        <f>SUMIF('[3]Прил3(разработочная)'!$AS$11:$AS$29275,V15,'[3]Прил3(разработочная)'!$E$11:$E$2875)</f>
        <v>#VALUE!</v>
      </c>
      <c r="J15" s="49" t="e">
        <f t="shared" si="2"/>
        <v>#VALUE!</v>
      </c>
      <c r="K15" s="53" t="e">
        <f>SUMIF('[3]Прил3(разработочная)'!$AS$11:$AS$29275,W15,'[3]Прил3(разработочная)'!$E$11:$E$2875)</f>
        <v>#VALUE!</v>
      </c>
      <c r="L15" s="53" t="e">
        <f>SUMIF('[3]Прил3(разработочная)'!$AS$11:$AS$29275,X15,'[3]Прил3(разработочная)'!$E$11:$E$2875)</f>
        <v>#VALUE!</v>
      </c>
      <c r="M15" s="53" t="e">
        <f>SUMIF('[3]Прил3(разработочная)'!$AS$11:$AS$29275,Y15,'[3]Прил3(разработочная)'!$E$11:$E$2875)</f>
        <v>#VALUE!</v>
      </c>
      <c r="N15" s="53" t="s">
        <v>65</v>
      </c>
      <c r="O15" s="50" t="e">
        <f t="shared" si="3"/>
        <v>#VALUE!</v>
      </c>
      <c r="P15" s="56" t="s">
        <v>152</v>
      </c>
      <c r="Q15" s="45" t="str">
        <f t="shared" si="1"/>
        <v>Eфедеральная</v>
      </c>
      <c r="R15" s="45" t="str">
        <f t="shared" si="4"/>
        <v>Eобластная</v>
      </c>
      <c r="S15" s="45" t="str">
        <f t="shared" si="5"/>
        <v>Eмуниципальная</v>
      </c>
      <c r="T15" s="45" t="str">
        <f t="shared" si="6"/>
        <v>Eобщественная</v>
      </c>
      <c r="U15" s="45" t="str">
        <f t="shared" si="7"/>
        <v>Eсмешанная</v>
      </c>
      <c r="V15" s="45" t="str">
        <f t="shared" si="8"/>
        <v>Eс иностранным участием</v>
      </c>
      <c r="W15" s="45" t="str">
        <f t="shared" si="9"/>
        <v>Eкфх</v>
      </c>
      <c r="X15" s="45" t="str">
        <f t="shared" si="10"/>
        <v>Eчастная</v>
      </c>
      <c r="Y15" s="45" t="str">
        <f t="shared" si="11"/>
        <v>Eитд</v>
      </c>
      <c r="Z15" s="45" t="str">
        <f t="shared" si="12"/>
        <v>Eддх</v>
      </c>
      <c r="AA15" s="54"/>
    </row>
    <row r="16" spans="1:27" ht="14.25" hidden="1" customHeight="1">
      <c r="A16" s="58" t="s">
        <v>153</v>
      </c>
      <c r="B16" s="48" t="s">
        <v>27</v>
      </c>
      <c r="C16" s="49">
        <f>'[3]Прил3(сводная)'!F22</f>
        <v>0</v>
      </c>
      <c r="D16" s="53" t="e">
        <f>SUMIF('[3]Прил3(разработочная)'!$AS$11:$AS$29275,Q16,'[3]Прил3(разработочная)'!$E$11:$E$2875)</f>
        <v>#VALUE!</v>
      </c>
      <c r="E16" s="53" t="e">
        <f>SUMIF('[3]Прил3(разработочная)'!$AS$19:$AS$29275,R16,'[3]Прил3(разработочная)'!$E$19:$E$2875)</f>
        <v>#VALUE!</v>
      </c>
      <c r="F16" s="53" t="e">
        <f>SUMIF('[3]Прил3(разработочная)'!$AS$11:$AS$29275,S16,'[3]Прил3(разработочная)'!$E$11:$E$2875)</f>
        <v>#VALUE!</v>
      </c>
      <c r="G16" s="53" t="e">
        <f>SUMIF('[3]Прил3(разработочная)'!$AS$11:$AS$29275,T16,'[3]Прил3(разработочная)'!$E$11:$E$2875)</f>
        <v>#VALUE!</v>
      </c>
      <c r="H16" s="53" t="e">
        <f>SUMIF('[3]Прил3(разработочная)'!$AS$11:$AS$29275,U16,'[3]Прил3(разработочная)'!$E$11:$E$2875)</f>
        <v>#VALUE!</v>
      </c>
      <c r="I16" s="53" t="e">
        <f>SUMIF('[3]Прил3(разработочная)'!$AS$11:$AS$29275,V16,'[3]Прил3(разработочная)'!$E$11:$E$2875)</f>
        <v>#VALUE!</v>
      </c>
      <c r="J16" s="49" t="e">
        <f t="shared" si="2"/>
        <v>#VALUE!</v>
      </c>
      <c r="K16" s="53" t="e">
        <f>SUMIF('[3]Прил3(разработочная)'!$AS$11:$AS$29275,W16,'[3]Прил3(разработочная)'!$E$11:$E$2875)</f>
        <v>#VALUE!</v>
      </c>
      <c r="L16" s="53" t="e">
        <f>SUMIF('[3]Прил3(разработочная)'!$AS$11:$AS$29275,X16,'[3]Прил3(разработочная)'!$E$11:$E$2875)</f>
        <v>#VALUE!</v>
      </c>
      <c r="M16" s="53" t="e">
        <f>SUMIF('[3]Прил3(разработочная)'!$AS$11:$AS$29275,Y16,'[3]Прил3(разработочная)'!$E$11:$E$2875)</f>
        <v>#VALUE!</v>
      </c>
      <c r="N16" s="53" t="s">
        <v>65</v>
      </c>
      <c r="O16" s="50" t="e">
        <f t="shared" si="3"/>
        <v>#VALUE!</v>
      </c>
      <c r="P16" s="56" t="s">
        <v>154</v>
      </c>
      <c r="Q16" s="45" t="str">
        <f t="shared" si="1"/>
        <v>Fфедеральная</v>
      </c>
      <c r="R16" s="45" t="str">
        <f t="shared" si="4"/>
        <v>Fобластная</v>
      </c>
      <c r="S16" s="45" t="str">
        <f t="shared" si="5"/>
        <v>Fмуниципальная</v>
      </c>
      <c r="T16" s="45" t="str">
        <f t="shared" si="6"/>
        <v>Fобщественная</v>
      </c>
      <c r="U16" s="45" t="str">
        <f t="shared" si="7"/>
        <v>Fсмешанная</v>
      </c>
      <c r="V16" s="45" t="str">
        <f t="shared" si="8"/>
        <v>Fс иностранным участием</v>
      </c>
      <c r="W16" s="45" t="str">
        <f t="shared" si="9"/>
        <v>Fкфх</v>
      </c>
      <c r="X16" s="45" t="str">
        <f t="shared" si="10"/>
        <v>Fчастная</v>
      </c>
      <c r="Y16" s="45" t="str">
        <f t="shared" si="11"/>
        <v>Fитд</v>
      </c>
      <c r="Z16" s="45" t="str">
        <f t="shared" si="12"/>
        <v>Fддх</v>
      </c>
      <c r="AA16" s="54"/>
    </row>
    <row r="17" spans="1:27" ht="36.75" hidden="1" customHeight="1">
      <c r="A17" s="59" t="s">
        <v>155</v>
      </c>
      <c r="B17" s="48" t="s">
        <v>28</v>
      </c>
      <c r="C17" s="49">
        <f>'[3]Прил3(сводная)'!F23</f>
        <v>0</v>
      </c>
      <c r="D17" s="53" t="e">
        <f>SUMIF('[3]Прил3(разработочная)'!$AS$11:$AS$29275,Q17,'[3]Прил3(разработочная)'!$E$11:$E$2875)</f>
        <v>#VALUE!</v>
      </c>
      <c r="E17" s="53" t="e">
        <f>SUMIF('[3]Прил3(разработочная)'!$AS$19:$AS$29275,R17,'[3]Прил3(разработочная)'!$E$19:$E$2875)</f>
        <v>#VALUE!</v>
      </c>
      <c r="F17" s="53" t="e">
        <f>SUMIF('[3]Прил3(разработочная)'!$AS$11:$AS$29275,S17,'[3]Прил3(разработочная)'!$E$11:$E$2875)</f>
        <v>#VALUE!</v>
      </c>
      <c r="G17" s="53" t="e">
        <f>SUMIF('[3]Прил3(разработочная)'!$AS$11:$AS$29275,T17,'[3]Прил3(разработочная)'!$E$11:$E$2875)</f>
        <v>#VALUE!</v>
      </c>
      <c r="H17" s="53" t="e">
        <f>SUMIF('[3]Прил3(разработочная)'!$AS$11:$AS$29275,U17,'[3]Прил3(разработочная)'!$E$11:$E$2875)</f>
        <v>#VALUE!</v>
      </c>
      <c r="I17" s="53" t="e">
        <f>SUMIF('[3]Прил3(разработочная)'!$AS$11:$AS$29275,V17,'[3]Прил3(разработочная)'!$E$11:$E$2875)</f>
        <v>#VALUE!</v>
      </c>
      <c r="J17" s="49" t="e">
        <f t="shared" si="2"/>
        <v>#VALUE!</v>
      </c>
      <c r="K17" s="53" t="e">
        <f>SUMIF('[3]Прил3(разработочная)'!$AS$11:$AS$29275,W17,'[3]Прил3(разработочная)'!$E$11:$E$2875)</f>
        <v>#VALUE!</v>
      </c>
      <c r="L17" s="53" t="e">
        <f>SUMIF('[3]Прил3(разработочная)'!$AS$11:$AS$29275,X17,'[3]Прил3(разработочная)'!$E$11:$E$2875)</f>
        <v>#VALUE!</v>
      </c>
      <c r="M17" s="53" t="e">
        <f>SUMIF('[3]Прил3(разработочная)'!$AS$11:$AS$29275,Y17,'[3]Прил3(разработочная)'!$E$11:$E$2875)</f>
        <v>#VALUE!</v>
      </c>
      <c r="N17" s="53" t="s">
        <v>65</v>
      </c>
      <c r="O17" s="50" t="e">
        <f t="shared" si="3"/>
        <v>#VALUE!</v>
      </c>
      <c r="P17" s="56" t="s">
        <v>156</v>
      </c>
      <c r="Q17" s="45" t="str">
        <f t="shared" si="1"/>
        <v>Gфедеральная</v>
      </c>
      <c r="R17" s="45" t="str">
        <f t="shared" si="4"/>
        <v>Gобластная</v>
      </c>
      <c r="S17" s="45" t="str">
        <f t="shared" si="5"/>
        <v>Gмуниципальная</v>
      </c>
      <c r="T17" s="45" t="str">
        <f t="shared" si="6"/>
        <v>Gобщественная</v>
      </c>
      <c r="U17" s="45" t="str">
        <f t="shared" si="7"/>
        <v>Gсмешанная</v>
      </c>
      <c r="V17" s="45" t="str">
        <f t="shared" si="8"/>
        <v>Gс иностранным участием</v>
      </c>
      <c r="W17" s="45" t="str">
        <f t="shared" si="9"/>
        <v>Gкфх</v>
      </c>
      <c r="X17" s="45" t="str">
        <f t="shared" si="10"/>
        <v>Gчастная</v>
      </c>
      <c r="Y17" s="45" t="str">
        <f t="shared" si="11"/>
        <v>Gитд</v>
      </c>
      <c r="Z17" s="45" t="str">
        <f t="shared" si="12"/>
        <v>Gддх</v>
      </c>
      <c r="AA17" s="54"/>
    </row>
    <row r="18" spans="1:27" ht="14.25" hidden="1" customHeight="1">
      <c r="A18" s="58" t="s">
        <v>157</v>
      </c>
      <c r="B18" s="48" t="s">
        <v>29</v>
      </c>
      <c r="C18" s="49">
        <f>'[3]Прил3(сводная)'!F24</f>
        <v>0</v>
      </c>
      <c r="D18" s="53" t="e">
        <f>SUMIF('[3]Прил3(разработочная)'!$AS$11:$AS$29275,Q18,'[3]Прил3(разработочная)'!$E$11:$E$2875)</f>
        <v>#VALUE!</v>
      </c>
      <c r="E18" s="53" t="e">
        <f>SUMIF('[3]Прил3(разработочная)'!$AS$19:$AS$29275,R18,'[3]Прил3(разработочная)'!$E$19:$E$2875)</f>
        <v>#VALUE!</v>
      </c>
      <c r="F18" s="53" t="e">
        <f>SUMIF('[3]Прил3(разработочная)'!$AS$11:$AS$29275,S18,'[3]Прил3(разработочная)'!$E$11:$E$2875)</f>
        <v>#VALUE!</v>
      </c>
      <c r="G18" s="53" t="e">
        <f>SUMIF('[3]Прил3(разработочная)'!$AS$11:$AS$29275,T18,'[3]Прил3(разработочная)'!$E$11:$E$2875)</f>
        <v>#VALUE!</v>
      </c>
      <c r="H18" s="53" t="e">
        <f>SUMIF('[3]Прил3(разработочная)'!$AS$11:$AS$29275,U18,'[3]Прил3(разработочная)'!$E$11:$E$2875)</f>
        <v>#VALUE!</v>
      </c>
      <c r="I18" s="53" t="e">
        <f>SUMIF('[3]Прил3(разработочная)'!$AS$11:$AS$29275,V18,'[3]Прил3(разработочная)'!$E$11:$E$2875)</f>
        <v>#VALUE!</v>
      </c>
      <c r="J18" s="49" t="e">
        <f t="shared" si="2"/>
        <v>#VALUE!</v>
      </c>
      <c r="K18" s="53" t="e">
        <f>SUMIF('[3]Прил3(разработочная)'!$AS$11:$AS$29275,W18,'[3]Прил3(разработочная)'!$E$11:$E$2875)</f>
        <v>#VALUE!</v>
      </c>
      <c r="L18" s="53" t="e">
        <f>SUMIF('[3]Прил3(разработочная)'!$AS$11:$AS$29275,X18,'[3]Прил3(разработочная)'!$E$11:$E$2875)</f>
        <v>#VALUE!</v>
      </c>
      <c r="M18" s="53" t="e">
        <f>SUMIF('[3]Прил3(разработочная)'!$AS$11:$AS$29275,Y18,'[3]Прил3(разработочная)'!$E$11:$E$2875)</f>
        <v>#VALUE!</v>
      </c>
      <c r="N18" s="53" t="s">
        <v>65</v>
      </c>
      <c r="O18" s="50" t="e">
        <f t="shared" si="3"/>
        <v>#VALUE!</v>
      </c>
      <c r="P18" s="56" t="s">
        <v>158</v>
      </c>
      <c r="Q18" s="45" t="str">
        <f t="shared" si="1"/>
        <v>Hфедеральная</v>
      </c>
      <c r="R18" s="45" t="str">
        <f t="shared" si="4"/>
        <v>Hобластная</v>
      </c>
      <c r="S18" s="45" t="str">
        <f t="shared" si="5"/>
        <v>Hмуниципальная</v>
      </c>
      <c r="T18" s="45" t="str">
        <f t="shared" si="6"/>
        <v>Hобщественная</v>
      </c>
      <c r="U18" s="45" t="str">
        <f t="shared" si="7"/>
        <v>Hсмешанная</v>
      </c>
      <c r="V18" s="45" t="str">
        <f t="shared" si="8"/>
        <v>Hс иностранным участием</v>
      </c>
      <c r="W18" s="45" t="str">
        <f t="shared" si="9"/>
        <v>Hкфх</v>
      </c>
      <c r="X18" s="45" t="str">
        <f t="shared" si="10"/>
        <v>Hчастная</v>
      </c>
      <c r="Y18" s="45" t="str">
        <f t="shared" si="11"/>
        <v>Hитд</v>
      </c>
      <c r="Z18" s="45" t="str">
        <f t="shared" si="12"/>
        <v>Hддх</v>
      </c>
      <c r="AA18" s="54"/>
    </row>
    <row r="19" spans="1:27" ht="38.25" hidden="1">
      <c r="A19" s="58" t="s">
        <v>159</v>
      </c>
      <c r="B19" s="48" t="s">
        <v>31</v>
      </c>
      <c r="C19" s="49">
        <f>'[3]Прил3(сводная)'!F25</f>
        <v>0</v>
      </c>
      <c r="D19" s="53" t="e">
        <f>SUMIF('[3]Прил3(разработочная)'!$AS$11:$AS$29275,Q19,'[3]Прил3(разработочная)'!$E$11:$E$2875)</f>
        <v>#VALUE!</v>
      </c>
      <c r="E19" s="53" t="e">
        <f>SUMIF('[3]Прил3(разработочная)'!$AS$19:$AS$29275,R19,'[3]Прил3(разработочная)'!$E$19:$E$2875)</f>
        <v>#VALUE!</v>
      </c>
      <c r="F19" s="53" t="e">
        <f>SUMIF('[3]Прил3(разработочная)'!$AS$11:$AS$29275,S19,'[3]Прил3(разработочная)'!$E$11:$E$2875)</f>
        <v>#VALUE!</v>
      </c>
      <c r="G19" s="53" t="e">
        <f>SUMIF('[3]Прил3(разработочная)'!$AS$11:$AS$29275,T19,'[3]Прил3(разработочная)'!$E$11:$E$2875)</f>
        <v>#VALUE!</v>
      </c>
      <c r="H19" s="53" t="e">
        <f>SUMIF('[3]Прил3(разработочная)'!$AS$11:$AS$29275,U19,'[3]Прил3(разработочная)'!$E$11:$E$2875)</f>
        <v>#VALUE!</v>
      </c>
      <c r="I19" s="53" t="e">
        <f>SUMIF('[3]Прил3(разработочная)'!$AS$11:$AS$29275,V19,'[3]Прил3(разработочная)'!$E$11:$E$2875)</f>
        <v>#VALUE!</v>
      </c>
      <c r="J19" s="49" t="e">
        <f t="shared" si="2"/>
        <v>#VALUE!</v>
      </c>
      <c r="K19" s="53" t="e">
        <f>SUMIF('[3]Прил3(разработочная)'!$AS$11:$AS$29275,W19,'[3]Прил3(разработочная)'!$E$11:$E$2875)</f>
        <v>#VALUE!</v>
      </c>
      <c r="L19" s="53" t="e">
        <f>SUMIF('[3]Прил3(разработочная)'!$AS$11:$AS$29275,X19,'[3]Прил3(разработочная)'!$E$11:$E$2875)</f>
        <v>#VALUE!</v>
      </c>
      <c r="M19" s="53" t="e">
        <f>SUMIF('[3]Прил3(разработочная)'!$AS$11:$AS$29275,Y19,'[3]Прил3(разработочная)'!$E$11:$E$2875)</f>
        <v>#VALUE!</v>
      </c>
      <c r="N19" s="53" t="s">
        <v>65</v>
      </c>
      <c r="O19" s="50" t="e">
        <f t="shared" si="3"/>
        <v>#VALUE!</v>
      </c>
      <c r="P19" s="56" t="s">
        <v>160</v>
      </c>
      <c r="Q19" s="45" t="str">
        <f t="shared" si="1"/>
        <v>Iфедеральная</v>
      </c>
      <c r="R19" s="45" t="str">
        <f t="shared" si="4"/>
        <v>Iобластная</v>
      </c>
      <c r="S19" s="45" t="str">
        <f t="shared" si="5"/>
        <v>Iмуниципальная</v>
      </c>
      <c r="T19" s="45" t="str">
        <f t="shared" si="6"/>
        <v>Iобщественная</v>
      </c>
      <c r="U19" s="45" t="str">
        <f t="shared" si="7"/>
        <v>Iсмешанная</v>
      </c>
      <c r="V19" s="45" t="str">
        <f t="shared" si="8"/>
        <v>Iс иностранным участием</v>
      </c>
      <c r="W19" s="45" t="str">
        <f t="shared" si="9"/>
        <v>Iкфх</v>
      </c>
      <c r="X19" s="45" t="str">
        <f t="shared" si="10"/>
        <v>Iчастная</v>
      </c>
      <c r="Y19" s="45" t="str">
        <f t="shared" si="11"/>
        <v>Iитд</v>
      </c>
      <c r="Z19" s="45" t="str">
        <f t="shared" si="12"/>
        <v>Iддх</v>
      </c>
      <c r="AA19" s="54"/>
    </row>
    <row r="20" spans="1:27" ht="25.5" hidden="1" customHeight="1">
      <c r="A20" s="58" t="s">
        <v>161</v>
      </c>
      <c r="B20" s="48" t="s">
        <v>33</v>
      </c>
      <c r="C20" s="49">
        <f>'[3]Прил3(сводная)'!F26</f>
        <v>0</v>
      </c>
      <c r="D20" s="53" t="e">
        <f>SUMIF('[3]Прил3(разработочная)'!$AS$11:$AS$29275,Q20,'[3]Прил3(разработочная)'!$E$11:$E$2875)</f>
        <v>#VALUE!</v>
      </c>
      <c r="E20" s="53" t="e">
        <f>SUMIF('[3]Прил3(разработочная)'!$AS$19:$AS$29275,R20,'[3]Прил3(разработочная)'!$E$19:$E$2875)</f>
        <v>#VALUE!</v>
      </c>
      <c r="F20" s="53" t="e">
        <f>SUMIF('[3]Прил3(разработочная)'!$AS$11:$AS$29275,S20,'[3]Прил3(разработочная)'!$E$11:$E$2875)</f>
        <v>#VALUE!</v>
      </c>
      <c r="G20" s="53" t="e">
        <f>SUMIF('[3]Прил3(разработочная)'!$AS$11:$AS$29275,T20,'[3]Прил3(разработочная)'!$E$11:$E$2875)</f>
        <v>#VALUE!</v>
      </c>
      <c r="H20" s="53" t="e">
        <f>SUMIF('[3]Прил3(разработочная)'!$AS$11:$AS$29275,U20,'[3]Прил3(разработочная)'!$E$11:$E$2875)</f>
        <v>#VALUE!</v>
      </c>
      <c r="I20" s="53" t="e">
        <f>SUMIF('[3]Прил3(разработочная)'!$AS$11:$AS$29275,V20,'[3]Прил3(разработочная)'!$E$11:$E$2875)</f>
        <v>#VALUE!</v>
      </c>
      <c r="J20" s="49" t="e">
        <f t="shared" si="2"/>
        <v>#VALUE!</v>
      </c>
      <c r="K20" s="53" t="e">
        <f>SUMIF('[3]Прил3(разработочная)'!$AS$11:$AS$29275,W20,'[3]Прил3(разработочная)'!$E$11:$E$2875)</f>
        <v>#VALUE!</v>
      </c>
      <c r="L20" s="53" t="e">
        <f>SUMIF('[3]Прил3(разработочная)'!$AS$11:$AS$29275,X20,'[3]Прил3(разработочная)'!$E$11:$E$2875)</f>
        <v>#VALUE!</v>
      </c>
      <c r="M20" s="53" t="e">
        <f>SUMIF('[3]Прил3(разработочная)'!$AS$11:$AS$29275,Y20,'[3]Прил3(разработочная)'!$E$11:$E$2875)</f>
        <v>#VALUE!</v>
      </c>
      <c r="N20" s="53" t="s">
        <v>65</v>
      </c>
      <c r="O20" s="50" t="e">
        <f t="shared" si="3"/>
        <v>#VALUE!</v>
      </c>
      <c r="P20" s="60" t="s">
        <v>162</v>
      </c>
      <c r="Q20" s="45" t="str">
        <f t="shared" si="1"/>
        <v>Jфедеральная</v>
      </c>
      <c r="R20" s="45" t="str">
        <f t="shared" si="4"/>
        <v>Jобластная</v>
      </c>
      <c r="S20" s="45" t="str">
        <f t="shared" si="5"/>
        <v>Jмуниципальная</v>
      </c>
      <c r="T20" s="45" t="str">
        <f t="shared" si="6"/>
        <v>Jобщественная</v>
      </c>
      <c r="U20" s="45" t="str">
        <f t="shared" si="7"/>
        <v>Jсмешанная</v>
      </c>
      <c r="V20" s="45" t="str">
        <f t="shared" si="8"/>
        <v>Jс иностранным участием</v>
      </c>
      <c r="W20" s="45" t="str">
        <f t="shared" si="9"/>
        <v>Jкфх</v>
      </c>
      <c r="X20" s="45" t="str">
        <f t="shared" si="10"/>
        <v>Jчастная</v>
      </c>
      <c r="Y20" s="45" t="str">
        <f t="shared" si="11"/>
        <v>Jитд</v>
      </c>
      <c r="Z20" s="45" t="str">
        <f t="shared" si="12"/>
        <v>Jддх</v>
      </c>
      <c r="AA20" s="54"/>
    </row>
    <row r="21" spans="1:27" ht="23.25" hidden="1" customHeight="1">
      <c r="A21" s="58" t="s">
        <v>163</v>
      </c>
      <c r="B21" s="48" t="s">
        <v>35</v>
      </c>
      <c r="C21" s="49">
        <f>'[3]Прил3(сводная)'!F27</f>
        <v>0</v>
      </c>
      <c r="D21" s="53" t="e">
        <f>SUMIF('[3]Прил3(разработочная)'!$AS$11:$AS$29275,Q21,'[3]Прил3(разработочная)'!$E$11:$E$2875)</f>
        <v>#VALUE!</v>
      </c>
      <c r="E21" s="53" t="e">
        <f>SUMIF('[3]Прил3(разработочная)'!$AS$19:$AS$29275,R21,'[3]Прил3(разработочная)'!$E$19:$E$2875)</f>
        <v>#VALUE!</v>
      </c>
      <c r="F21" s="53" t="e">
        <f>SUMIF('[3]Прил3(разработочная)'!$AS$11:$AS$29275,S21,'[3]Прил3(разработочная)'!$E$11:$E$2875)</f>
        <v>#VALUE!</v>
      </c>
      <c r="G21" s="53" t="e">
        <f>SUMIF('[3]Прил3(разработочная)'!$AS$11:$AS$29275,T21,'[3]Прил3(разработочная)'!$E$11:$E$2875)</f>
        <v>#VALUE!</v>
      </c>
      <c r="H21" s="53" t="e">
        <f>SUMIF('[3]Прил3(разработочная)'!$AS$11:$AS$29275,U21,'[3]Прил3(разработочная)'!$E$11:$E$2875)</f>
        <v>#VALUE!</v>
      </c>
      <c r="I21" s="53" t="e">
        <f>SUMIF('[3]Прил3(разработочная)'!$AS$11:$AS$29275,V21,'[3]Прил3(разработочная)'!$E$11:$E$2875)</f>
        <v>#VALUE!</v>
      </c>
      <c r="J21" s="49" t="e">
        <f t="shared" si="2"/>
        <v>#VALUE!</v>
      </c>
      <c r="K21" s="53" t="e">
        <f>SUMIF('[3]Прил3(разработочная)'!$AS$11:$AS$29275,W21,'[3]Прил3(разработочная)'!$E$11:$E$2875)</f>
        <v>#VALUE!</v>
      </c>
      <c r="L21" s="53" t="e">
        <f>SUMIF('[3]Прил3(разработочная)'!$AS$11:$AS$29275,X21,'[3]Прил3(разработочная)'!$E$11:$E$2875)</f>
        <v>#VALUE!</v>
      </c>
      <c r="M21" s="53" t="e">
        <f>SUMIF('[3]Прил3(разработочная)'!$AS$11:$AS$29275,Y21,'[3]Прил3(разработочная)'!$E$11:$E$2875)</f>
        <v>#VALUE!</v>
      </c>
      <c r="N21" s="53" t="s">
        <v>65</v>
      </c>
      <c r="O21" s="50" t="e">
        <f t="shared" si="3"/>
        <v>#VALUE!</v>
      </c>
      <c r="P21" s="60" t="s">
        <v>164</v>
      </c>
      <c r="Q21" s="45" t="str">
        <f t="shared" si="1"/>
        <v>Kфедеральная</v>
      </c>
      <c r="R21" s="45" t="str">
        <f t="shared" si="4"/>
        <v>Kобластная</v>
      </c>
      <c r="S21" s="45" t="str">
        <f t="shared" si="5"/>
        <v>Kмуниципальная</v>
      </c>
      <c r="T21" s="45" t="str">
        <f t="shared" si="6"/>
        <v>Kобщественная</v>
      </c>
      <c r="U21" s="45" t="str">
        <f t="shared" si="7"/>
        <v>Kсмешанная</v>
      </c>
      <c r="V21" s="45" t="str">
        <f t="shared" si="8"/>
        <v>Kс иностранным участием</v>
      </c>
      <c r="W21" s="45" t="str">
        <f t="shared" si="9"/>
        <v>Kкфх</v>
      </c>
      <c r="X21" s="45" t="str">
        <f t="shared" si="10"/>
        <v>Kчастная</v>
      </c>
      <c r="Y21" s="45" t="str">
        <f t="shared" si="11"/>
        <v>Kитд</v>
      </c>
      <c r="Z21" s="45" t="str">
        <f t="shared" si="12"/>
        <v>Kддх</v>
      </c>
      <c r="AA21" s="54"/>
    </row>
    <row r="22" spans="1:27" ht="24.75" hidden="1" customHeight="1">
      <c r="A22" s="58" t="s">
        <v>165</v>
      </c>
      <c r="B22" s="48" t="s">
        <v>37</v>
      </c>
      <c r="C22" s="49">
        <f>'[3]Прил3(сводная)'!F28</f>
        <v>0</v>
      </c>
      <c r="D22" s="53" t="e">
        <f>SUMIF('[3]Прил3(разработочная)'!$AS$11:$AS$29275,Q22,'[3]Прил3(разработочная)'!$E$11:$E$2875)</f>
        <v>#VALUE!</v>
      </c>
      <c r="E22" s="53" t="e">
        <f>SUMIF('[3]Прил3(разработочная)'!$AS$19:$AS$29275,R22,'[3]Прил3(разработочная)'!$E$19:$E$2875)</f>
        <v>#VALUE!</v>
      </c>
      <c r="F22" s="53" t="e">
        <f>SUMIF('[3]Прил3(разработочная)'!$AS$11:$AS$29275,S22,'[3]Прил3(разработочная)'!$E$11:$E$2875)</f>
        <v>#VALUE!</v>
      </c>
      <c r="G22" s="53" t="e">
        <f>SUMIF('[3]Прил3(разработочная)'!$AS$11:$AS$29275,T22,'[3]Прил3(разработочная)'!$E$11:$E$2875)</f>
        <v>#VALUE!</v>
      </c>
      <c r="H22" s="53" t="e">
        <f>SUMIF('[3]Прил3(разработочная)'!$AS$11:$AS$29275,U22,'[3]Прил3(разработочная)'!$E$11:$E$2875)</f>
        <v>#VALUE!</v>
      </c>
      <c r="I22" s="53" t="e">
        <f>SUMIF('[3]Прил3(разработочная)'!$AS$11:$AS$29275,V22,'[3]Прил3(разработочная)'!$E$11:$E$2875)</f>
        <v>#VALUE!</v>
      </c>
      <c r="J22" s="49" t="e">
        <f t="shared" si="2"/>
        <v>#VALUE!</v>
      </c>
      <c r="K22" s="53" t="e">
        <f>SUMIF('[3]Прил3(разработочная)'!$AS$11:$AS$29275,W22,'[3]Прил3(разработочная)'!$E$11:$E$2875)</f>
        <v>#VALUE!</v>
      </c>
      <c r="L22" s="53" t="e">
        <f>SUMIF('[3]Прил3(разработочная)'!$AS$11:$AS$29275,X22,'[3]Прил3(разработочная)'!$E$11:$E$2875)</f>
        <v>#VALUE!</v>
      </c>
      <c r="M22" s="53" t="e">
        <f>SUMIF('[3]Прил3(разработочная)'!$AS$11:$AS$29275,Y22,'[3]Прил3(разработочная)'!$E$11:$E$2875)</f>
        <v>#VALUE!</v>
      </c>
      <c r="N22" s="53" t="s">
        <v>65</v>
      </c>
      <c r="O22" s="50" t="e">
        <f t="shared" si="3"/>
        <v>#VALUE!</v>
      </c>
      <c r="P22" s="56" t="s">
        <v>166</v>
      </c>
      <c r="Q22" s="45" t="str">
        <f t="shared" si="1"/>
        <v>Lфедеральная</v>
      </c>
      <c r="R22" s="45" t="str">
        <f t="shared" si="4"/>
        <v>Lобластная</v>
      </c>
      <c r="S22" s="45" t="str">
        <f t="shared" si="5"/>
        <v>Lмуниципальная</v>
      </c>
      <c r="T22" s="45" t="str">
        <f t="shared" si="6"/>
        <v>Lобщественная</v>
      </c>
      <c r="U22" s="45" t="str">
        <f t="shared" si="7"/>
        <v>Lсмешанная</v>
      </c>
      <c r="V22" s="45" t="str">
        <f t="shared" si="8"/>
        <v>Lс иностранным участием</v>
      </c>
      <c r="W22" s="45" t="str">
        <f t="shared" si="9"/>
        <v>Lкфх</v>
      </c>
      <c r="X22" s="45" t="str">
        <f t="shared" si="10"/>
        <v>Lчастная</v>
      </c>
      <c r="Y22" s="45" t="str">
        <f t="shared" si="11"/>
        <v>Lитд</v>
      </c>
      <c r="Z22" s="45" t="str">
        <f t="shared" si="12"/>
        <v>Lддх</v>
      </c>
      <c r="AA22" s="54"/>
    </row>
    <row r="23" spans="1:27" ht="25.5" hidden="1" customHeight="1">
      <c r="A23" s="58" t="s">
        <v>167</v>
      </c>
      <c r="B23" s="48" t="s">
        <v>39</v>
      </c>
      <c r="C23" s="49">
        <f>'[3]Прил3(сводная)'!F29</f>
        <v>0</v>
      </c>
      <c r="D23" s="53" t="e">
        <f>SUMIF('[3]Прил3(разработочная)'!$AS$11:$AS$29275,Q23,'[3]Прил3(разработочная)'!$E$11:$E$2875)</f>
        <v>#VALUE!</v>
      </c>
      <c r="E23" s="53" t="e">
        <f>SUMIF('[3]Прил3(разработочная)'!$AS$19:$AS$29275,R23,'[3]Прил3(разработочная)'!$E$19:$E$2875)</f>
        <v>#VALUE!</v>
      </c>
      <c r="F23" s="53" t="e">
        <f>SUMIF('[3]Прил3(разработочная)'!$AS$11:$AS$29275,S23,'[3]Прил3(разработочная)'!$E$11:$E$2875)</f>
        <v>#VALUE!</v>
      </c>
      <c r="G23" s="53" t="e">
        <f>SUMIF('[3]Прил3(разработочная)'!$AS$11:$AS$29275,T23,'[3]Прил3(разработочная)'!$E$11:$E$2875)</f>
        <v>#VALUE!</v>
      </c>
      <c r="H23" s="53" t="e">
        <f>SUMIF('[3]Прил3(разработочная)'!$AS$11:$AS$29275,U23,'[3]Прил3(разработочная)'!$E$11:$E$2875)</f>
        <v>#VALUE!</v>
      </c>
      <c r="I23" s="53" t="e">
        <f>SUMIF('[3]Прил3(разработочная)'!$AS$11:$AS$29275,V23,'[3]Прил3(разработочная)'!$E$11:$E$2875)</f>
        <v>#VALUE!</v>
      </c>
      <c r="J23" s="49" t="e">
        <f t="shared" si="2"/>
        <v>#VALUE!</v>
      </c>
      <c r="K23" s="53" t="e">
        <f>SUMIF('[3]Прил3(разработочная)'!$AS$11:$AS$29275,W23,'[3]Прил3(разработочная)'!$E$11:$E$2875)</f>
        <v>#VALUE!</v>
      </c>
      <c r="L23" s="53" t="e">
        <f>SUMIF('[3]Прил3(разработочная)'!$AS$11:$AS$29275,X23,'[3]Прил3(разработочная)'!$E$11:$E$2875)</f>
        <v>#VALUE!</v>
      </c>
      <c r="M23" s="53" t="e">
        <f>SUMIF('[3]Прил3(разработочная)'!$AS$11:$AS$29275,Y23,'[3]Прил3(разработочная)'!$E$11:$E$2875)</f>
        <v>#VALUE!</v>
      </c>
      <c r="N23" s="53" t="s">
        <v>65</v>
      </c>
      <c r="O23" s="50" t="e">
        <f t="shared" si="3"/>
        <v>#VALUE!</v>
      </c>
      <c r="P23" s="56" t="s">
        <v>168</v>
      </c>
      <c r="Q23" s="45" t="str">
        <f t="shared" si="1"/>
        <v>Mфедеральная</v>
      </c>
      <c r="R23" s="45" t="str">
        <f t="shared" si="4"/>
        <v>Mобластная</v>
      </c>
      <c r="S23" s="45" t="str">
        <f t="shared" si="5"/>
        <v>Mмуниципальная</v>
      </c>
      <c r="T23" s="45" t="str">
        <f t="shared" si="6"/>
        <v>Mобщественная</v>
      </c>
      <c r="U23" s="45" t="str">
        <f t="shared" si="7"/>
        <v>Mсмешанная</v>
      </c>
      <c r="V23" s="45" t="str">
        <f t="shared" si="8"/>
        <v>Mс иностранным участием</v>
      </c>
      <c r="W23" s="45" t="str">
        <f t="shared" si="9"/>
        <v>Mкфх</v>
      </c>
      <c r="X23" s="45" t="str">
        <f t="shared" si="10"/>
        <v>Mчастная</v>
      </c>
      <c r="Y23" s="45" t="str">
        <f t="shared" si="11"/>
        <v>Mитд</v>
      </c>
      <c r="Z23" s="45" t="str">
        <f t="shared" si="12"/>
        <v>Mддх</v>
      </c>
      <c r="AA23" s="54"/>
    </row>
    <row r="24" spans="1:27" ht="38.25" hidden="1" customHeight="1">
      <c r="A24" s="58" t="s">
        <v>169</v>
      </c>
      <c r="B24" s="48" t="s">
        <v>41</v>
      </c>
      <c r="C24" s="49">
        <f>'[3]Прил3(сводная)'!F30</f>
        <v>0</v>
      </c>
      <c r="D24" s="53" t="e">
        <f>SUMIF('[3]Прил3(разработочная)'!$AS$11:$AS$29275,Q24,'[3]Прил3(разработочная)'!$E$11:$E$2875)</f>
        <v>#VALUE!</v>
      </c>
      <c r="E24" s="53" t="e">
        <f>SUMIF('[3]Прил3(разработочная)'!$AS$19:$AS$29275,R24,'[3]Прил3(разработочная)'!$E$19:$E$2875)</f>
        <v>#VALUE!</v>
      </c>
      <c r="F24" s="53" t="e">
        <f>SUMIF('[3]Прил3(разработочная)'!$AS$11:$AS$29275,S24,'[3]Прил3(разработочная)'!$E$11:$E$2875)</f>
        <v>#VALUE!</v>
      </c>
      <c r="G24" s="53" t="e">
        <f>SUMIF('[3]Прил3(разработочная)'!$AS$11:$AS$29275,T24,'[3]Прил3(разработочная)'!$E$11:$E$2875)</f>
        <v>#VALUE!</v>
      </c>
      <c r="H24" s="53" t="e">
        <f>SUMIF('[3]Прил3(разработочная)'!$AS$11:$AS$29275,U24,'[3]Прил3(разработочная)'!$E$11:$E$2875)</f>
        <v>#VALUE!</v>
      </c>
      <c r="I24" s="53" t="e">
        <f>SUMIF('[3]Прил3(разработочная)'!$AS$11:$AS$29275,V24,'[3]Прил3(разработочная)'!$E$11:$E$2875)</f>
        <v>#VALUE!</v>
      </c>
      <c r="J24" s="49" t="e">
        <f t="shared" si="2"/>
        <v>#VALUE!</v>
      </c>
      <c r="K24" s="53" t="e">
        <f>SUMIF('[3]Прил3(разработочная)'!$AS$11:$AS$29275,W24,'[3]Прил3(разработочная)'!$E$11:$E$2875)</f>
        <v>#VALUE!</v>
      </c>
      <c r="L24" s="53" t="e">
        <f>SUMIF('[3]Прил3(разработочная)'!$AS$11:$AS$29275,X24,'[3]Прил3(разработочная)'!$E$11:$E$2875)</f>
        <v>#VALUE!</v>
      </c>
      <c r="M24" s="53" t="e">
        <f>SUMIF('[3]Прил3(разработочная)'!$AS$11:$AS$29275,Y24,'[3]Прил3(разработочная)'!$E$11:$E$2875)</f>
        <v>#VALUE!</v>
      </c>
      <c r="N24" s="53" t="s">
        <v>65</v>
      </c>
      <c r="O24" s="50" t="e">
        <f t="shared" si="3"/>
        <v>#VALUE!</v>
      </c>
      <c r="P24" s="56" t="s">
        <v>170</v>
      </c>
      <c r="Q24" s="45" t="str">
        <f t="shared" si="1"/>
        <v>Nфедеральная</v>
      </c>
      <c r="R24" s="45" t="str">
        <f t="shared" si="4"/>
        <v>Nобластная</v>
      </c>
      <c r="S24" s="45" t="str">
        <f t="shared" si="5"/>
        <v>Nмуниципальная</v>
      </c>
      <c r="T24" s="45" t="str">
        <f t="shared" si="6"/>
        <v>Nобщественная</v>
      </c>
      <c r="U24" s="45" t="str">
        <f t="shared" si="7"/>
        <v>Nсмешанная</v>
      </c>
      <c r="V24" s="45" t="str">
        <f t="shared" si="8"/>
        <v>Nс иностранным участием</v>
      </c>
      <c r="W24" s="45" t="str">
        <f t="shared" si="9"/>
        <v>Nкфх</v>
      </c>
      <c r="X24" s="45" t="str">
        <f t="shared" si="10"/>
        <v>Nчастная</v>
      </c>
      <c r="Y24" s="45" t="str">
        <f t="shared" si="11"/>
        <v>Nитд</v>
      </c>
      <c r="Z24" s="45" t="str">
        <f t="shared" si="12"/>
        <v>Nддх</v>
      </c>
      <c r="AA24" s="54"/>
    </row>
    <row r="25" spans="1:27" ht="37.5" hidden="1" customHeight="1">
      <c r="A25" s="58" t="s">
        <v>171</v>
      </c>
      <c r="B25" s="48" t="s">
        <v>43</v>
      </c>
      <c r="C25" s="49">
        <f>'[3]Прил3(сводная)'!F31</f>
        <v>0</v>
      </c>
      <c r="D25" s="53" t="e">
        <f>SUMIF('[3]Прил3(разработочная)'!$AS$11:$AS$29275,Q25,'[3]Прил3(разработочная)'!$E$11:$E$2875)</f>
        <v>#VALUE!</v>
      </c>
      <c r="E25" s="53" t="e">
        <f>SUMIF('[3]Прил3(разработочная)'!$AS$19:$AS$29275,R25,'[3]Прил3(разработочная)'!$E$19:$E$2875)</f>
        <v>#VALUE!</v>
      </c>
      <c r="F25" s="53" t="e">
        <f>SUMIF('[3]Прил3(разработочная)'!$AS$11:$AS$29275,S25,'[3]Прил3(разработочная)'!$E$11:$E$2875)</f>
        <v>#VALUE!</v>
      </c>
      <c r="G25" s="53" t="e">
        <f>SUMIF('[3]Прил3(разработочная)'!$AS$11:$AS$29275,T25,'[3]Прил3(разработочная)'!$E$11:$E$2875)</f>
        <v>#VALUE!</v>
      </c>
      <c r="H25" s="53" t="e">
        <f>SUMIF('[3]Прил3(разработочная)'!$AS$11:$AS$29275,U25,'[3]Прил3(разработочная)'!$E$11:$E$2875)</f>
        <v>#VALUE!</v>
      </c>
      <c r="I25" s="53" t="e">
        <f>SUMIF('[3]Прил3(разработочная)'!$AS$11:$AS$29275,V25,'[3]Прил3(разработочная)'!$E$11:$E$2875)</f>
        <v>#VALUE!</v>
      </c>
      <c r="J25" s="49" t="e">
        <f t="shared" si="2"/>
        <v>#VALUE!</v>
      </c>
      <c r="K25" s="53" t="e">
        <f>SUMIF('[3]Прил3(разработочная)'!$AS$11:$AS$29275,W25,'[3]Прил3(разработочная)'!$E$11:$E$2875)</f>
        <v>#VALUE!</v>
      </c>
      <c r="L25" s="53" t="e">
        <f>SUMIF('[3]Прил3(разработочная)'!$AS$11:$AS$29275,X25,'[3]Прил3(разработочная)'!$E$11:$E$2875)</f>
        <v>#VALUE!</v>
      </c>
      <c r="M25" s="53" t="e">
        <f>SUMIF('[3]Прил3(разработочная)'!$AS$11:$AS$29275,Y25,'[3]Прил3(разработочная)'!$E$11:$E$2875)</f>
        <v>#VALUE!</v>
      </c>
      <c r="N25" s="53" t="s">
        <v>65</v>
      </c>
      <c r="O25" s="50" t="e">
        <f t="shared" si="3"/>
        <v>#VALUE!</v>
      </c>
      <c r="P25" s="56" t="s">
        <v>172</v>
      </c>
      <c r="Q25" s="45" t="str">
        <f t="shared" si="1"/>
        <v>Oфедеральная</v>
      </c>
      <c r="R25" s="45" t="str">
        <f t="shared" si="4"/>
        <v>Oобластная</v>
      </c>
      <c r="S25" s="45" t="str">
        <f t="shared" si="5"/>
        <v>Oмуниципальная</v>
      </c>
      <c r="T25" s="45" t="str">
        <f t="shared" si="6"/>
        <v>Oобщественная</v>
      </c>
      <c r="U25" s="45" t="str">
        <f t="shared" si="7"/>
        <v>Oсмешанная</v>
      </c>
      <c r="V25" s="45" t="str">
        <f t="shared" si="8"/>
        <v>Oс иностранным участием</v>
      </c>
      <c r="W25" s="45" t="str">
        <f t="shared" si="9"/>
        <v>Oкфх</v>
      </c>
      <c r="X25" s="45" t="str">
        <f t="shared" si="10"/>
        <v>Oчастная</v>
      </c>
      <c r="Y25" s="45" t="str">
        <f t="shared" si="11"/>
        <v>Oитд</v>
      </c>
      <c r="Z25" s="45" t="str">
        <f t="shared" si="12"/>
        <v>Oддх</v>
      </c>
      <c r="AA25" s="54"/>
    </row>
    <row r="26" spans="1:27" ht="12.75" hidden="1" customHeight="1">
      <c r="A26" s="58" t="s">
        <v>173</v>
      </c>
      <c r="B26" s="48" t="s">
        <v>45</v>
      </c>
      <c r="C26" s="49">
        <f>'[3]Прил3(сводная)'!F32</f>
        <v>0</v>
      </c>
      <c r="D26" s="53" t="e">
        <f>SUMIF('[3]Прил3(разработочная)'!$AS$11:$AS$29275,Q26,'[3]Прил3(разработочная)'!$E$11:$E$2875)</f>
        <v>#VALUE!</v>
      </c>
      <c r="E26" s="53" t="e">
        <f>SUMIF('[3]Прил3(разработочная)'!$AS$19:$AS$29275,R26,'[3]Прил3(разработочная)'!$E$19:$E$2875)</f>
        <v>#VALUE!</v>
      </c>
      <c r="F26" s="53" t="e">
        <f>SUMIF('[3]Прил3(разработочная)'!$AS$11:$AS$29275,S26,'[3]Прил3(разработочная)'!$E$11:$E$2875)</f>
        <v>#VALUE!</v>
      </c>
      <c r="G26" s="53" t="e">
        <f>SUMIF('[3]Прил3(разработочная)'!$AS$11:$AS$29275,T26,'[3]Прил3(разработочная)'!$E$11:$E$2875)</f>
        <v>#VALUE!</v>
      </c>
      <c r="H26" s="53" t="e">
        <f>SUMIF('[3]Прил3(разработочная)'!$AS$11:$AS$29275,U26,'[3]Прил3(разработочная)'!$E$11:$E$2875)</f>
        <v>#VALUE!</v>
      </c>
      <c r="I26" s="53" t="e">
        <f>SUMIF('[3]Прил3(разработочная)'!$AS$11:$AS$29275,V26,'[3]Прил3(разработочная)'!$E$11:$E$2875)</f>
        <v>#VALUE!</v>
      </c>
      <c r="J26" s="49" t="e">
        <f t="shared" si="2"/>
        <v>#VALUE!</v>
      </c>
      <c r="K26" s="53" t="e">
        <f>SUMIF('[3]Прил3(разработочная)'!$AS$11:$AS$29275,W26,'[3]Прил3(разработочная)'!$E$11:$E$2875)</f>
        <v>#VALUE!</v>
      </c>
      <c r="L26" s="53" t="e">
        <f>SUMIF('[3]Прил3(разработочная)'!$AS$11:$AS$29275,X26,'[3]Прил3(разработочная)'!$E$11:$E$2875)</f>
        <v>#VALUE!</v>
      </c>
      <c r="M26" s="53" t="e">
        <f>SUMIF('[3]Прил3(разработочная)'!$AS$11:$AS$29275,Y26,'[3]Прил3(разработочная)'!$E$11:$E$2875)</f>
        <v>#VALUE!</v>
      </c>
      <c r="N26" s="53" t="s">
        <v>65</v>
      </c>
      <c r="O26" s="50" t="e">
        <f t="shared" si="3"/>
        <v>#VALUE!</v>
      </c>
      <c r="P26" s="56" t="s">
        <v>174</v>
      </c>
      <c r="Q26" s="45" t="str">
        <f t="shared" si="1"/>
        <v>Pфедеральная</v>
      </c>
      <c r="R26" s="45" t="str">
        <f t="shared" si="4"/>
        <v>Pобластная</v>
      </c>
      <c r="S26" s="45" t="str">
        <f t="shared" si="5"/>
        <v>Pмуниципальная</v>
      </c>
      <c r="T26" s="45" t="str">
        <f t="shared" si="6"/>
        <v>Pобщественная</v>
      </c>
      <c r="U26" s="45" t="str">
        <f t="shared" si="7"/>
        <v>Pсмешанная</v>
      </c>
      <c r="V26" s="45" t="str">
        <f t="shared" si="8"/>
        <v>Pс иностранным участием</v>
      </c>
      <c r="W26" s="45" t="str">
        <f t="shared" si="9"/>
        <v>Pкфх</v>
      </c>
      <c r="X26" s="45" t="str">
        <f t="shared" si="10"/>
        <v>Pчастная</v>
      </c>
      <c r="Y26" s="45" t="str">
        <f t="shared" si="11"/>
        <v>Pитд</v>
      </c>
      <c r="Z26" s="45" t="str">
        <f t="shared" si="12"/>
        <v>Pддх</v>
      </c>
      <c r="AA26" s="54"/>
    </row>
    <row r="27" spans="1:27" ht="24" hidden="1" customHeight="1">
      <c r="A27" s="58" t="s">
        <v>175</v>
      </c>
      <c r="B27" s="48" t="s">
        <v>47</v>
      </c>
      <c r="C27" s="49">
        <f>'[3]Прил3(сводная)'!F33</f>
        <v>0</v>
      </c>
      <c r="D27" s="53" t="e">
        <f>SUMIF('[3]Прил3(разработочная)'!$AS$11:$AS$29275,Q27,'[3]Прил3(разработочная)'!$E$11:$E$2875)</f>
        <v>#VALUE!</v>
      </c>
      <c r="E27" s="53" t="e">
        <f>SUMIF('[3]Прил3(разработочная)'!$AS$19:$AS$29275,R27,'[3]Прил3(разработочная)'!$E$19:$E$2875)</f>
        <v>#VALUE!</v>
      </c>
      <c r="F27" s="53" t="e">
        <f>SUMIF('[3]Прил3(разработочная)'!$AS$11:$AS$29275,S27,'[3]Прил3(разработочная)'!$E$11:$E$2875)</f>
        <v>#VALUE!</v>
      </c>
      <c r="G27" s="53" t="e">
        <f>SUMIF('[3]Прил3(разработочная)'!$AS$11:$AS$29275,T27,'[3]Прил3(разработочная)'!$E$11:$E$2875)</f>
        <v>#VALUE!</v>
      </c>
      <c r="H27" s="53" t="e">
        <f>SUMIF('[3]Прил3(разработочная)'!$AS$11:$AS$29275,U27,'[3]Прил3(разработочная)'!$E$11:$E$2875)</f>
        <v>#VALUE!</v>
      </c>
      <c r="I27" s="53" t="e">
        <f>SUMIF('[3]Прил3(разработочная)'!$AS$11:$AS$29275,V27,'[3]Прил3(разработочная)'!$E$11:$E$2875)</f>
        <v>#VALUE!</v>
      </c>
      <c r="J27" s="49" t="e">
        <f t="shared" si="2"/>
        <v>#VALUE!</v>
      </c>
      <c r="K27" s="53" t="e">
        <f>SUMIF('[3]Прил3(разработочная)'!$AS$11:$AS$29275,W27,'[3]Прил3(разработочная)'!$E$11:$E$2875)</f>
        <v>#VALUE!</v>
      </c>
      <c r="L27" s="53" t="e">
        <f>SUMIF('[3]Прил3(разработочная)'!$AS$11:$AS$29275,X27,'[3]Прил3(разработочная)'!$E$11:$E$2875)</f>
        <v>#VALUE!</v>
      </c>
      <c r="M27" s="53" t="e">
        <f>SUMIF('[3]Прил3(разработочная)'!$AS$11:$AS$29275,Y27,'[3]Прил3(разработочная)'!$E$11:$E$2875)</f>
        <v>#VALUE!</v>
      </c>
      <c r="N27" s="53" t="s">
        <v>65</v>
      </c>
      <c r="O27" s="50" t="e">
        <f t="shared" si="3"/>
        <v>#VALUE!</v>
      </c>
      <c r="P27" s="61" t="s">
        <v>176</v>
      </c>
      <c r="Q27" s="45" t="str">
        <f t="shared" si="1"/>
        <v>Qфедеральная</v>
      </c>
      <c r="R27" s="45" t="str">
        <f t="shared" si="4"/>
        <v>Qобластная</v>
      </c>
      <c r="S27" s="45" t="str">
        <f t="shared" si="5"/>
        <v>Qмуниципальная</v>
      </c>
      <c r="T27" s="45" t="str">
        <f t="shared" si="6"/>
        <v>Qобщественная</v>
      </c>
      <c r="U27" s="45" t="str">
        <f t="shared" si="7"/>
        <v>Qсмешанная</v>
      </c>
      <c r="V27" s="45" t="str">
        <f t="shared" si="8"/>
        <v>Qс иностранным участием</v>
      </c>
      <c r="W27" s="45" t="str">
        <f t="shared" si="9"/>
        <v>Qкфх</v>
      </c>
      <c r="X27" s="45" t="str">
        <f t="shared" si="10"/>
        <v>Qчастная</v>
      </c>
      <c r="Y27" s="45" t="str">
        <f t="shared" si="11"/>
        <v>Qитд</v>
      </c>
      <c r="Z27" s="45" t="str">
        <f t="shared" si="12"/>
        <v>Qддх</v>
      </c>
      <c r="AA27" s="54"/>
    </row>
    <row r="28" spans="1:27" ht="37.5" hidden="1" customHeight="1">
      <c r="A28" s="58" t="s">
        <v>177</v>
      </c>
      <c r="B28" s="48" t="s">
        <v>48</v>
      </c>
      <c r="C28" s="49">
        <f>'[3]Прил3(сводная)'!F34</f>
        <v>0</v>
      </c>
      <c r="D28" s="53" t="e">
        <f>SUMIF('[3]Прил3(разработочная)'!$AS$11:$AS$29275,Q28,'[3]Прил3(разработочная)'!$E$11:$E$2875)</f>
        <v>#VALUE!</v>
      </c>
      <c r="E28" s="53" t="e">
        <f>SUMIF('[3]Прил3(разработочная)'!$AS$19:$AS$29275,R28,'[3]Прил3(разработочная)'!$E$19:$E$2875)</f>
        <v>#VALUE!</v>
      </c>
      <c r="F28" s="53" t="e">
        <f>SUMIF('[3]Прил3(разработочная)'!$AS$11:$AS$29275,S28,'[3]Прил3(разработочная)'!$E$11:$E$2875)</f>
        <v>#VALUE!</v>
      </c>
      <c r="G28" s="53" t="e">
        <f>SUMIF('[3]Прил3(разработочная)'!$AS$11:$AS$29275,T28,'[3]Прил3(разработочная)'!$E$11:$E$2875)</f>
        <v>#VALUE!</v>
      </c>
      <c r="H28" s="53" t="e">
        <f>SUMIF('[3]Прил3(разработочная)'!$AS$11:$AS$29275,U28,'[3]Прил3(разработочная)'!$E$11:$E$2875)</f>
        <v>#VALUE!</v>
      </c>
      <c r="I28" s="53" t="e">
        <f>SUMIF('[3]Прил3(разработочная)'!$AS$11:$AS$29275,V28,'[3]Прил3(разработочная)'!$E$11:$E$2875)</f>
        <v>#VALUE!</v>
      </c>
      <c r="J28" s="49" t="e">
        <f t="shared" si="2"/>
        <v>#VALUE!</v>
      </c>
      <c r="K28" s="53" t="e">
        <f>SUMIF('[3]Прил3(разработочная)'!$AS$11:$AS$29275,W28,'[3]Прил3(разработочная)'!$E$11:$E$2875)</f>
        <v>#VALUE!</v>
      </c>
      <c r="L28" s="53" t="e">
        <f>SUMIF('[3]Прил3(разработочная)'!$AS$11:$AS$29275,X28,'[3]Прил3(разработочная)'!$E$11:$E$2875)</f>
        <v>#VALUE!</v>
      </c>
      <c r="M28" s="53" t="e">
        <f>SUMIF('[3]Прил3(разработочная)'!$AS$11:$AS$29275,Y28,'[3]Прил3(разработочная)'!$E$11:$E$2875)</f>
        <v>#VALUE!</v>
      </c>
      <c r="N28" s="53" t="s">
        <v>65</v>
      </c>
      <c r="O28" s="50" t="e">
        <f t="shared" si="3"/>
        <v>#VALUE!</v>
      </c>
      <c r="P28" s="61" t="s">
        <v>178</v>
      </c>
      <c r="Q28" s="45" t="str">
        <f t="shared" si="1"/>
        <v>Rфедеральная</v>
      </c>
      <c r="R28" s="45" t="str">
        <f t="shared" si="4"/>
        <v>Rобластная</v>
      </c>
      <c r="S28" s="45" t="str">
        <f t="shared" si="5"/>
        <v>Rмуниципальная</v>
      </c>
      <c r="T28" s="45" t="str">
        <f t="shared" si="6"/>
        <v>Rобщественная</v>
      </c>
      <c r="U28" s="45" t="str">
        <f t="shared" si="7"/>
        <v>Rсмешанная</v>
      </c>
      <c r="V28" s="45" t="str">
        <f t="shared" si="8"/>
        <v>Rс иностранным участием</v>
      </c>
      <c r="W28" s="45" t="str">
        <f t="shared" si="9"/>
        <v>Rкфх</v>
      </c>
      <c r="X28" s="45" t="str">
        <f t="shared" si="10"/>
        <v>Rчастная</v>
      </c>
      <c r="Y28" s="45" t="str">
        <f t="shared" si="11"/>
        <v>Rитд</v>
      </c>
      <c r="Z28" s="45" t="str">
        <f t="shared" si="12"/>
        <v>Rддх</v>
      </c>
      <c r="AA28" s="54"/>
    </row>
    <row r="29" spans="1:27" ht="12.6" hidden="1" customHeight="1">
      <c r="A29" s="58" t="s">
        <v>179</v>
      </c>
      <c r="B29" s="48" t="s">
        <v>50</v>
      </c>
      <c r="C29" s="49">
        <f>'[3]Прил3(сводная)'!F35</f>
        <v>0</v>
      </c>
      <c r="D29" s="53" t="e">
        <f>SUMIF('[3]Прил3(разработочная)'!$AS$11:$AS$29275,Q29,'[3]Прил3(разработочная)'!$E$11:$E$2875)</f>
        <v>#VALUE!</v>
      </c>
      <c r="E29" s="53" t="e">
        <f>SUMIF('[3]Прил3(разработочная)'!$AS$19:$AS$29275,R29,'[3]Прил3(разработочная)'!$E$19:$E$2875)</f>
        <v>#VALUE!</v>
      </c>
      <c r="F29" s="53" t="e">
        <f>SUMIF('[3]Прил3(разработочная)'!$AS$11:$AS$29275,S29,'[3]Прил3(разработочная)'!$E$11:$E$2875)</f>
        <v>#VALUE!</v>
      </c>
      <c r="G29" s="53" t="e">
        <f>SUMIF('[3]Прил3(разработочная)'!$AS$11:$AS$29275,T29,'[3]Прил3(разработочная)'!$E$11:$E$2875)</f>
        <v>#VALUE!</v>
      </c>
      <c r="H29" s="53" t="e">
        <f>SUMIF('[3]Прил3(разработочная)'!$AS$11:$AS$29275,U29,'[3]Прил3(разработочная)'!$E$11:$E$2875)</f>
        <v>#VALUE!</v>
      </c>
      <c r="I29" s="53" t="e">
        <f>SUMIF('[3]Прил3(разработочная)'!$AS$11:$AS$29275,V29,'[3]Прил3(разработочная)'!$E$11:$E$2875)</f>
        <v>#VALUE!</v>
      </c>
      <c r="J29" s="49" t="e">
        <f t="shared" si="2"/>
        <v>#VALUE!</v>
      </c>
      <c r="K29" s="53" t="e">
        <f>SUMIF('[3]Прил3(разработочная)'!$AS$11:$AS$29275,W29,'[3]Прил3(разработочная)'!$E$11:$E$2875)</f>
        <v>#VALUE!</v>
      </c>
      <c r="L29" s="53" t="e">
        <f>SUMIF('[3]Прил3(разработочная)'!$AS$11:$AS$29275,X29,'[3]Прил3(разработочная)'!$E$11:$E$2875)</f>
        <v>#VALUE!</v>
      </c>
      <c r="M29" s="53" t="e">
        <f>SUMIF('[3]Прил3(разработочная)'!$AS$11:$AS$29275,Y29,'[3]Прил3(разработочная)'!$E$11:$E$2875)</f>
        <v>#VALUE!</v>
      </c>
      <c r="N29" s="53" t="s">
        <v>65</v>
      </c>
      <c r="O29" s="50" t="e">
        <f t="shared" si="3"/>
        <v>#VALUE!</v>
      </c>
      <c r="P29" s="61" t="s">
        <v>180</v>
      </c>
      <c r="Q29" s="45" t="str">
        <f t="shared" si="1"/>
        <v>Sфедеральная</v>
      </c>
      <c r="R29" s="45" t="str">
        <f t="shared" si="4"/>
        <v>Sобластная</v>
      </c>
      <c r="S29" s="45" t="str">
        <f t="shared" si="5"/>
        <v>Sмуниципальная</v>
      </c>
      <c r="T29" s="45" t="str">
        <f t="shared" si="6"/>
        <v>Sобщественная</v>
      </c>
      <c r="U29" s="45" t="str">
        <f t="shared" si="7"/>
        <v>Sсмешанная</v>
      </c>
      <c r="V29" s="45" t="str">
        <f t="shared" si="8"/>
        <v>Sс иностранным участием</v>
      </c>
      <c r="W29" s="45" t="str">
        <f t="shared" si="9"/>
        <v>Sкфх</v>
      </c>
      <c r="X29" s="45" t="str">
        <f t="shared" si="10"/>
        <v>Sчастная</v>
      </c>
      <c r="Y29" s="45" t="str">
        <f t="shared" si="11"/>
        <v>Sитд</v>
      </c>
      <c r="Z29" s="45" t="str">
        <f t="shared" si="12"/>
        <v>Sддх</v>
      </c>
      <c r="AA29" s="54"/>
    </row>
    <row r="30" spans="1:27" ht="90.6" hidden="1" customHeight="1">
      <c r="A30" s="62" t="s">
        <v>181</v>
      </c>
      <c r="B30" s="48" t="s">
        <v>52</v>
      </c>
      <c r="C30" s="49">
        <f>'[3]Прил3(сводная)'!F36</f>
        <v>0</v>
      </c>
      <c r="D30" s="53" t="e">
        <f>SUMIF('[3]Прил3(разработочная)'!$AS$11:$AS$29275,Q30,'[3]Прил3(разработочная)'!$E$11:$E$2875)</f>
        <v>#VALUE!</v>
      </c>
      <c r="E30" s="53" t="e">
        <f>SUMIF('[3]Прил3(разработочная)'!$AS$19:$AS$29275,R30,'[3]Прил3(разработочная)'!$E$19:$E$2875)</f>
        <v>#VALUE!</v>
      </c>
      <c r="F30" s="53" t="e">
        <f>SUMIF('[3]Прил3(разработочная)'!$AS$11:$AS$29275,S30,'[3]Прил3(разработочная)'!$E$11:$E$2875)</f>
        <v>#VALUE!</v>
      </c>
      <c r="G30" s="53" t="e">
        <f>SUMIF('[3]Прил3(разработочная)'!$AS$11:$AS$29275,T30,'[3]Прил3(разработочная)'!$E$11:$E$2875)</f>
        <v>#VALUE!</v>
      </c>
      <c r="H30" s="53" t="e">
        <f>SUMIF('[3]Прил3(разработочная)'!$AS$11:$AS$29275,U30,'[3]Прил3(разработочная)'!$E$11:$E$2875)</f>
        <v>#VALUE!</v>
      </c>
      <c r="I30" s="53" t="e">
        <f>SUMIF('[3]Прил3(разработочная)'!$AS$11:$AS$29275,V30,'[3]Прил3(разработочная)'!$E$11:$E$2875)</f>
        <v>#VALUE!</v>
      </c>
      <c r="J30" s="49" t="e">
        <f t="shared" si="2"/>
        <v>#VALUE!</v>
      </c>
      <c r="K30" s="53" t="e">
        <f>SUMIF('[3]Прил3(разработочная)'!$AS$11:$AS$29275,W30,'[3]Прил3(разработочная)'!$E$11:$E$2875)</f>
        <v>#VALUE!</v>
      </c>
      <c r="L30" s="53" t="e">
        <f>SUMIF('[3]Прил3(разработочная)'!$AS$11:$AS$29275,X30,'[3]Прил3(разработочная)'!$E$11:$E$2875)</f>
        <v>#VALUE!</v>
      </c>
      <c r="M30" s="53" t="e">
        <f>SUMIF('[3]Прил3(разработочная)'!$AS$11:$AS$29275,Y30,'[3]Прил3(разработочная)'!$E$11:$E$2875)</f>
        <v>#VALUE!</v>
      </c>
      <c r="N30" s="53" t="e">
        <f>SUMIF('[3]Прил3(разработочная)'!$AS$11:$AS$29275,Z30,'[3]Прил3(разработочная)'!$E$11:$E$2875)</f>
        <v>#VALUE!</v>
      </c>
      <c r="O30" s="50" t="e">
        <f t="shared" si="3"/>
        <v>#VALUE!</v>
      </c>
      <c r="P30" s="61" t="s">
        <v>142</v>
      </c>
      <c r="Q30" s="45" t="str">
        <f t="shared" si="1"/>
        <v>Tфедеральная</v>
      </c>
      <c r="R30" s="45" t="str">
        <f t="shared" si="4"/>
        <v>Tобластная</v>
      </c>
      <c r="S30" s="45" t="str">
        <f t="shared" si="5"/>
        <v>Tмуниципальная</v>
      </c>
      <c r="T30" s="45" t="str">
        <f t="shared" si="6"/>
        <v>Tобщественная</v>
      </c>
      <c r="U30" s="45" t="str">
        <f t="shared" si="7"/>
        <v>Tсмешанная</v>
      </c>
      <c r="V30" s="45" t="str">
        <f t="shared" si="8"/>
        <v>Tс иностранным участием</v>
      </c>
      <c r="W30" s="45" t="str">
        <f t="shared" si="9"/>
        <v>Tкфх</v>
      </c>
      <c r="X30" s="45" t="str">
        <f t="shared" si="10"/>
        <v>Tчастная</v>
      </c>
      <c r="Y30" s="45" t="str">
        <f t="shared" si="11"/>
        <v>Tитд</v>
      </c>
      <c r="Z30" s="45" t="str">
        <f t="shared" si="12"/>
        <v>Tддх</v>
      </c>
      <c r="AA30" s="54"/>
    </row>
    <row r="31" spans="1:27" ht="9.75" customHeight="1">
      <c r="A31" s="63"/>
      <c r="B31" s="63"/>
    </row>
    <row r="32" spans="1:27" s="66" customFormat="1" ht="12.75">
      <c r="A32" s="91" t="s">
        <v>182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65"/>
    </row>
    <row r="33" spans="1:15" s="66" customFormat="1" ht="12.75">
      <c r="A33" s="92" t="s">
        <v>183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67"/>
    </row>
    <row r="34" spans="1:15" s="66" customFormat="1" ht="12.75">
      <c r="A34" s="93" t="s">
        <v>184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13"/>
    </row>
    <row r="35" spans="1:15" s="66" customFormat="1" ht="7.5" customHeight="1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68"/>
    </row>
    <row r="36" spans="1:15" s="66" customFormat="1" ht="21.75" customHeight="1">
      <c r="A36" s="95"/>
      <c r="B36" s="95"/>
      <c r="C36" s="95"/>
      <c r="D36" s="100" t="s">
        <v>185</v>
      </c>
      <c r="E36" s="96" t="s">
        <v>186</v>
      </c>
      <c r="F36" s="96"/>
      <c r="G36" s="101" t="s">
        <v>187</v>
      </c>
      <c r="H36" s="96" t="s">
        <v>188</v>
      </c>
      <c r="I36" s="96"/>
      <c r="J36" s="96"/>
      <c r="K36" s="96"/>
      <c r="L36" s="96"/>
      <c r="M36" s="96"/>
      <c r="N36" s="69"/>
    </row>
    <row r="37" spans="1:15" s="66" customFormat="1" ht="34.5" customHeight="1">
      <c r="A37" s="95"/>
      <c r="B37" s="95"/>
      <c r="C37" s="95"/>
      <c r="D37" s="100"/>
      <c r="E37" s="96"/>
      <c r="F37" s="96"/>
      <c r="G37" s="101"/>
      <c r="H37" s="97" t="s">
        <v>189</v>
      </c>
      <c r="I37" s="97"/>
      <c r="J37" s="97"/>
      <c r="K37" s="97" t="s">
        <v>190</v>
      </c>
      <c r="L37" s="97"/>
      <c r="M37" s="97"/>
      <c r="N37" s="70"/>
    </row>
    <row r="38" spans="1:15" s="66" customFormat="1" ht="57" customHeight="1">
      <c r="A38" s="95"/>
      <c r="B38" s="95"/>
      <c r="C38" s="95"/>
      <c r="D38" s="100"/>
      <c r="E38" s="96"/>
      <c r="F38" s="96"/>
      <c r="G38" s="101"/>
      <c r="H38" s="71" t="s">
        <v>191</v>
      </c>
      <c r="I38" s="71" t="s">
        <v>192</v>
      </c>
      <c r="J38" s="71" t="s">
        <v>193</v>
      </c>
      <c r="K38" s="71" t="s">
        <v>191</v>
      </c>
      <c r="L38" s="71" t="s">
        <v>192</v>
      </c>
      <c r="M38" s="71" t="s">
        <v>193</v>
      </c>
      <c r="N38" s="72"/>
    </row>
    <row r="39" spans="1:15" s="76" customFormat="1" ht="12.75">
      <c r="A39" s="95" t="s">
        <v>13</v>
      </c>
      <c r="B39" s="95"/>
      <c r="C39" s="95"/>
      <c r="D39" s="8" t="s">
        <v>14</v>
      </c>
      <c r="E39" s="98" t="s">
        <v>82</v>
      </c>
      <c r="F39" s="99"/>
      <c r="G39" s="21">
        <v>1</v>
      </c>
      <c r="H39" s="73">
        <v>2</v>
      </c>
      <c r="I39" s="73">
        <v>3</v>
      </c>
      <c r="J39" s="21">
        <v>4</v>
      </c>
      <c r="K39" s="21">
        <v>5</v>
      </c>
      <c r="L39" s="74">
        <v>6</v>
      </c>
      <c r="M39" s="74">
        <v>7</v>
      </c>
      <c r="N39" s="75"/>
    </row>
    <row r="40" spans="1:15" s="66" customFormat="1" ht="48.75" customHeight="1">
      <c r="A40" s="85" t="s">
        <v>194</v>
      </c>
      <c r="B40" s="85"/>
      <c r="C40" s="85"/>
      <c r="D40" s="77" t="s">
        <v>16</v>
      </c>
      <c r="E40" s="86" t="s">
        <v>195</v>
      </c>
      <c r="F40" s="86"/>
      <c r="G40" s="78">
        <f t="shared" ref="G40:G52" si="13">SUM(H40:M40)</f>
        <v>68</v>
      </c>
      <c r="H40" s="79">
        <f t="shared" ref="H40:M40" si="14">SUM(H41:H46)</f>
        <v>0</v>
      </c>
      <c r="I40" s="79">
        <f t="shared" si="14"/>
        <v>0</v>
      </c>
      <c r="J40" s="79">
        <f t="shared" si="14"/>
        <v>0</v>
      </c>
      <c r="K40" s="79">
        <f t="shared" si="14"/>
        <v>23</v>
      </c>
      <c r="L40" s="79">
        <f t="shared" si="14"/>
        <v>35</v>
      </c>
      <c r="M40" s="79">
        <f t="shared" si="14"/>
        <v>10</v>
      </c>
      <c r="N40" s="80"/>
      <c r="O40" s="81" t="str">
        <f>IF(G40=SUM(H40:M40),"ок",FALSE)</f>
        <v>ок</v>
      </c>
    </row>
    <row r="41" spans="1:15" s="66" customFormat="1" ht="27.75" customHeight="1">
      <c r="A41" s="90" t="s">
        <v>196</v>
      </c>
      <c r="B41" s="90"/>
      <c r="C41" s="90"/>
      <c r="D41" s="77" t="s">
        <v>18</v>
      </c>
      <c r="E41" s="84" t="s">
        <v>195</v>
      </c>
      <c r="F41" s="84"/>
      <c r="G41" s="78">
        <f t="shared" si="13"/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5"/>
    </row>
    <row r="42" spans="1:15" s="66" customFormat="1" ht="16.5" customHeight="1">
      <c r="A42" s="83" t="s">
        <v>197</v>
      </c>
      <c r="B42" s="83"/>
      <c r="C42" s="83"/>
      <c r="D42" s="77" t="s">
        <v>20</v>
      </c>
      <c r="E42" s="84" t="s">
        <v>195</v>
      </c>
      <c r="F42" s="84"/>
      <c r="G42" s="78">
        <f t="shared" si="13"/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5"/>
    </row>
    <row r="43" spans="1:15" s="66" customFormat="1" ht="12.75" customHeight="1">
      <c r="A43" s="83" t="s">
        <v>198</v>
      </c>
      <c r="B43" s="83"/>
      <c r="C43" s="83"/>
      <c r="D43" s="77" t="s">
        <v>22</v>
      </c>
      <c r="E43" s="84" t="s">
        <v>195</v>
      </c>
      <c r="F43" s="84"/>
      <c r="G43" s="78">
        <f t="shared" si="13"/>
        <v>3</v>
      </c>
      <c r="H43" s="73">
        <v>0</v>
      </c>
      <c r="I43" s="73">
        <v>0</v>
      </c>
      <c r="J43" s="73">
        <v>0</v>
      </c>
      <c r="K43" s="73">
        <v>1</v>
      </c>
      <c r="L43" s="73">
        <v>2</v>
      </c>
      <c r="M43" s="73">
        <v>0</v>
      </c>
      <c r="N43" s="75"/>
    </row>
    <row r="44" spans="1:15" s="66" customFormat="1" ht="15" customHeight="1">
      <c r="A44" s="83" t="s">
        <v>199</v>
      </c>
      <c r="B44" s="83"/>
      <c r="C44" s="83"/>
      <c r="D44" s="77" t="s">
        <v>24</v>
      </c>
      <c r="E44" s="84" t="s">
        <v>195</v>
      </c>
      <c r="F44" s="84"/>
      <c r="G44" s="78">
        <f t="shared" si="13"/>
        <v>29</v>
      </c>
      <c r="H44" s="73">
        <v>0</v>
      </c>
      <c r="I44" s="73">
        <v>0</v>
      </c>
      <c r="J44" s="73">
        <v>0</v>
      </c>
      <c r="K44" s="73">
        <v>11</v>
      </c>
      <c r="L44" s="73">
        <v>18</v>
      </c>
      <c r="M44" s="73">
        <v>0</v>
      </c>
      <c r="N44" s="75"/>
    </row>
    <row r="45" spans="1:15" s="66" customFormat="1" ht="15" customHeight="1">
      <c r="A45" s="83" t="s">
        <v>200</v>
      </c>
      <c r="B45" s="83"/>
      <c r="C45" s="83"/>
      <c r="D45" s="77" t="s">
        <v>26</v>
      </c>
      <c r="E45" s="84" t="s">
        <v>195</v>
      </c>
      <c r="F45" s="84"/>
      <c r="G45" s="78">
        <f t="shared" si="13"/>
        <v>9</v>
      </c>
      <c r="H45" s="73">
        <v>0</v>
      </c>
      <c r="I45" s="73">
        <v>0</v>
      </c>
      <c r="J45" s="73">
        <v>0</v>
      </c>
      <c r="K45" s="73">
        <v>4</v>
      </c>
      <c r="L45" s="73">
        <v>5</v>
      </c>
      <c r="M45" s="73">
        <v>0</v>
      </c>
      <c r="N45" s="75"/>
    </row>
    <row r="46" spans="1:15" s="66" customFormat="1" ht="14.25" customHeight="1">
      <c r="A46" s="83" t="s">
        <v>201</v>
      </c>
      <c r="B46" s="83"/>
      <c r="C46" s="83"/>
      <c r="D46" s="77" t="s">
        <v>27</v>
      </c>
      <c r="E46" s="84" t="s">
        <v>195</v>
      </c>
      <c r="F46" s="84"/>
      <c r="G46" s="78">
        <f t="shared" si="13"/>
        <v>27</v>
      </c>
      <c r="H46" s="73">
        <v>0</v>
      </c>
      <c r="I46" s="73">
        <v>0</v>
      </c>
      <c r="J46" s="73">
        <v>0</v>
      </c>
      <c r="K46" s="73">
        <v>7</v>
      </c>
      <c r="L46" s="73">
        <v>10</v>
      </c>
      <c r="M46" s="73">
        <v>10</v>
      </c>
      <c r="N46" s="75"/>
    </row>
    <row r="47" spans="1:15" s="66" customFormat="1" ht="49.5" customHeight="1">
      <c r="A47" s="85" t="s">
        <v>202</v>
      </c>
      <c r="B47" s="85"/>
      <c r="C47" s="85"/>
      <c r="D47" s="77" t="s">
        <v>28</v>
      </c>
      <c r="E47" s="86" t="s">
        <v>195</v>
      </c>
      <c r="F47" s="86"/>
      <c r="G47" s="78">
        <f t="shared" si="13"/>
        <v>17</v>
      </c>
      <c r="H47" s="79">
        <f t="shared" ref="H47:M47" si="15">SUM(H48:H52)</f>
        <v>0</v>
      </c>
      <c r="I47" s="79">
        <f t="shared" si="15"/>
        <v>0</v>
      </c>
      <c r="J47" s="79">
        <f t="shared" si="15"/>
        <v>0</v>
      </c>
      <c r="K47" s="79">
        <f t="shared" si="15"/>
        <v>5</v>
      </c>
      <c r="L47" s="79">
        <f t="shared" si="15"/>
        <v>5</v>
      </c>
      <c r="M47" s="79">
        <f t="shared" si="15"/>
        <v>7</v>
      </c>
      <c r="N47" s="80"/>
      <c r="O47" s="81" t="str">
        <f>IF(G47=SUM(H47:M47),"ок",FALSE)</f>
        <v>ок</v>
      </c>
    </row>
    <row r="48" spans="1:15" s="66" customFormat="1" ht="25.5" customHeight="1">
      <c r="A48" s="90" t="s">
        <v>203</v>
      </c>
      <c r="B48" s="90"/>
      <c r="C48" s="90"/>
      <c r="D48" s="77" t="s">
        <v>29</v>
      </c>
      <c r="E48" s="84" t="s">
        <v>195</v>
      </c>
      <c r="F48" s="84"/>
      <c r="G48" s="78">
        <f t="shared" si="13"/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5"/>
    </row>
    <row r="49" spans="1:14" s="66" customFormat="1" ht="14.25" customHeight="1">
      <c r="A49" s="83" t="s">
        <v>197</v>
      </c>
      <c r="B49" s="83"/>
      <c r="C49" s="83"/>
      <c r="D49" s="77" t="s">
        <v>31</v>
      </c>
      <c r="E49" s="84" t="s">
        <v>195</v>
      </c>
      <c r="F49" s="84"/>
      <c r="G49" s="78">
        <f t="shared" si="13"/>
        <v>7</v>
      </c>
      <c r="H49" s="73">
        <v>0</v>
      </c>
      <c r="I49" s="73">
        <v>0</v>
      </c>
      <c r="J49" s="73">
        <v>0</v>
      </c>
      <c r="K49" s="73">
        <v>2</v>
      </c>
      <c r="L49" s="74">
        <v>2</v>
      </c>
      <c r="M49" s="74">
        <v>3</v>
      </c>
      <c r="N49" s="75"/>
    </row>
    <row r="50" spans="1:14" s="66" customFormat="1" ht="14.25" customHeight="1">
      <c r="A50" s="83" t="s">
        <v>198</v>
      </c>
      <c r="B50" s="83"/>
      <c r="C50" s="83"/>
      <c r="D50" s="77" t="s">
        <v>33</v>
      </c>
      <c r="E50" s="84" t="s">
        <v>195</v>
      </c>
      <c r="F50" s="84"/>
      <c r="G50" s="78">
        <f t="shared" si="13"/>
        <v>4</v>
      </c>
      <c r="H50" s="73">
        <v>0</v>
      </c>
      <c r="I50" s="73">
        <v>0</v>
      </c>
      <c r="J50" s="73">
        <v>0</v>
      </c>
      <c r="K50" s="73">
        <v>2</v>
      </c>
      <c r="L50" s="74">
        <v>1</v>
      </c>
      <c r="M50" s="74">
        <v>1</v>
      </c>
      <c r="N50" s="75"/>
    </row>
    <row r="51" spans="1:14" s="66" customFormat="1" ht="14.25" customHeight="1">
      <c r="A51" s="83" t="s">
        <v>199</v>
      </c>
      <c r="B51" s="83"/>
      <c r="C51" s="83"/>
      <c r="D51" s="77" t="s">
        <v>35</v>
      </c>
      <c r="E51" s="84" t="s">
        <v>195</v>
      </c>
      <c r="F51" s="84"/>
      <c r="G51" s="78">
        <f t="shared" si="13"/>
        <v>6</v>
      </c>
      <c r="H51" s="73">
        <v>0</v>
      </c>
      <c r="I51" s="73">
        <v>0</v>
      </c>
      <c r="J51" s="73">
        <v>0</v>
      </c>
      <c r="K51" s="73">
        <v>1</v>
      </c>
      <c r="L51" s="74">
        <v>2</v>
      </c>
      <c r="M51" s="74">
        <v>3</v>
      </c>
      <c r="N51" s="75"/>
    </row>
    <row r="52" spans="1:14" s="66" customFormat="1" ht="14.25" customHeight="1">
      <c r="A52" s="87" t="s">
        <v>204</v>
      </c>
      <c r="B52" s="88"/>
      <c r="C52" s="89"/>
      <c r="D52" s="77" t="s">
        <v>37</v>
      </c>
      <c r="E52" s="84" t="s">
        <v>195</v>
      </c>
      <c r="F52" s="84"/>
      <c r="G52" s="78">
        <f t="shared" si="13"/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5"/>
    </row>
    <row r="53" spans="1:14" s="66" customFormat="1" ht="12.75">
      <c r="M53" s="76"/>
      <c r="N53" s="76"/>
    </row>
    <row r="54" spans="1:14" s="66" customFormat="1" ht="12.75">
      <c r="M54" s="76"/>
      <c r="N54" s="76"/>
    </row>
    <row r="55" spans="1:14" s="66" customFormat="1" ht="12.75">
      <c r="M55" s="76"/>
      <c r="N55" s="76"/>
    </row>
    <row r="56" spans="1:14" s="66" customFormat="1" ht="12.75">
      <c r="M56" s="76"/>
      <c r="N56" s="76"/>
    </row>
    <row r="57" spans="1:14" s="66" customFormat="1" ht="12.75">
      <c r="M57" s="76"/>
      <c r="N57" s="76"/>
    </row>
  </sheetData>
  <sheetProtection password="CC98" sheet="1" objects="1" scenarios="1" formatCells="0" formatColumns="0" formatRows="0"/>
  <mergeCells count="57">
    <mergeCell ref="J6:N6"/>
    <mergeCell ref="D7:D8"/>
    <mergeCell ref="A1:M1"/>
    <mergeCell ref="A2:M2"/>
    <mergeCell ref="A3:M3"/>
    <mergeCell ref="A4:M4"/>
    <mergeCell ref="E7:E8"/>
    <mergeCell ref="F7:F8"/>
    <mergeCell ref="A5:A8"/>
    <mergeCell ref="B5:B8"/>
    <mergeCell ref="C5:C8"/>
    <mergeCell ref="D5:N5"/>
    <mergeCell ref="D6:F6"/>
    <mergeCell ref="G6:G8"/>
    <mergeCell ref="H6:H8"/>
    <mergeCell ref="I6:I8"/>
    <mergeCell ref="J7:J8"/>
    <mergeCell ref="K7:N7"/>
    <mergeCell ref="A32:M32"/>
    <mergeCell ref="A33:M33"/>
    <mergeCell ref="A34:M34"/>
    <mergeCell ref="A35:M35"/>
    <mergeCell ref="A39:C39"/>
    <mergeCell ref="H36:M36"/>
    <mergeCell ref="H37:J37"/>
    <mergeCell ref="K37:M37"/>
    <mergeCell ref="E39:F39"/>
    <mergeCell ref="A36:C38"/>
    <mergeCell ref="D36:D38"/>
    <mergeCell ref="E36:F38"/>
    <mergeCell ref="G36:G38"/>
    <mergeCell ref="E40:F40"/>
    <mergeCell ref="A42:C42"/>
    <mergeCell ref="E42:F42"/>
    <mergeCell ref="A44:C44"/>
    <mergeCell ref="E44:F44"/>
    <mergeCell ref="A43:C43"/>
    <mergeCell ref="E43:F43"/>
    <mergeCell ref="A41:C41"/>
    <mergeCell ref="E41:F41"/>
    <mergeCell ref="A40:C40"/>
    <mergeCell ref="A45:C45"/>
    <mergeCell ref="E45:F45"/>
    <mergeCell ref="A52:C52"/>
    <mergeCell ref="E52:F52"/>
    <mergeCell ref="A48:C48"/>
    <mergeCell ref="E48:F48"/>
    <mergeCell ref="A49:C49"/>
    <mergeCell ref="E49:F49"/>
    <mergeCell ref="A46:C46"/>
    <mergeCell ref="E46:F46"/>
    <mergeCell ref="A50:C50"/>
    <mergeCell ref="E50:F50"/>
    <mergeCell ref="A51:C51"/>
    <mergeCell ref="E51:F51"/>
    <mergeCell ref="A47:C47"/>
    <mergeCell ref="E47:F47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1"/>
  <headerFooter alignWithMargins="0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G51"/>
  <sheetViews>
    <sheetView topLeftCell="A40" workbookViewId="0">
      <selection activeCell="H4" sqref="H4"/>
    </sheetView>
  </sheetViews>
  <sheetFormatPr defaultColWidth="9.28515625" defaultRowHeight="15"/>
  <cols>
    <col min="1" max="1" width="48.5703125" style="1" customWidth="1"/>
    <col min="2" max="2" width="7.7109375" style="1" customWidth="1"/>
    <col min="3" max="5" width="10.28515625" style="1" customWidth="1"/>
    <col min="6" max="6" width="14.7109375" style="1" customWidth="1"/>
    <col min="7" max="16384" width="9.28515625" style="1"/>
  </cols>
  <sheetData>
    <row r="1" spans="1:7" ht="15" customHeight="1">
      <c r="A1" s="123" t="s">
        <v>0</v>
      </c>
      <c r="B1" s="123"/>
      <c r="C1" s="123"/>
      <c r="D1" s="123"/>
      <c r="E1" s="123"/>
      <c r="F1" s="123"/>
    </row>
    <row r="2" spans="1:7" ht="21" customHeight="1">
      <c r="A2" s="124" t="s">
        <v>1</v>
      </c>
      <c r="B2" s="124"/>
      <c r="C2" s="124"/>
      <c r="D2" s="124"/>
      <c r="E2" s="124"/>
      <c r="F2" s="124"/>
      <c r="G2" s="2"/>
    </row>
    <row r="3" spans="1:7" ht="15.75" customHeight="1">
      <c r="A3" s="125" t="s">
        <v>2</v>
      </c>
      <c r="B3" s="125"/>
      <c r="C3" s="125"/>
      <c r="D3" s="125"/>
      <c r="E3" s="125"/>
      <c r="F3" s="125"/>
    </row>
    <row r="4" spans="1:7" ht="27.75" customHeight="1">
      <c r="A4" s="124" t="s">
        <v>3</v>
      </c>
      <c r="B4" s="124"/>
      <c r="C4" s="124"/>
      <c r="D4" s="124"/>
      <c r="E4" s="124"/>
      <c r="F4" s="124"/>
    </row>
    <row r="5" spans="1:7" ht="15.75" customHeight="1">
      <c r="A5" s="118" t="s">
        <v>217</v>
      </c>
      <c r="B5" s="118"/>
      <c r="C5" s="118"/>
      <c r="D5" s="118"/>
      <c r="E5" s="118"/>
      <c r="F5" s="118"/>
    </row>
    <row r="6" spans="1:7" ht="15.75" customHeight="1">
      <c r="A6" s="116" t="s">
        <v>216</v>
      </c>
      <c r="B6" s="116"/>
      <c r="C6" s="116"/>
      <c r="D6" s="116"/>
      <c r="E6" s="116"/>
      <c r="F6" s="116"/>
    </row>
    <row r="7" spans="1:7" ht="29.25" customHeight="1">
      <c r="A7" s="117" t="s">
        <v>213</v>
      </c>
      <c r="B7" s="117"/>
      <c r="C7" s="117"/>
      <c r="D7" s="117"/>
      <c r="E7" s="117"/>
      <c r="F7" s="117"/>
    </row>
    <row r="8" spans="1:7" ht="18" customHeight="1">
      <c r="A8" s="118" t="s">
        <v>71</v>
      </c>
      <c r="B8" s="118"/>
      <c r="C8" s="118"/>
      <c r="D8" s="118"/>
      <c r="E8" s="118"/>
      <c r="F8" s="118"/>
    </row>
    <row r="9" spans="1:7" ht="11.25" customHeight="1">
      <c r="A9" s="119" t="s">
        <v>4</v>
      </c>
      <c r="B9" s="119"/>
      <c r="C9" s="119"/>
      <c r="D9" s="119"/>
      <c r="E9" s="119"/>
      <c r="F9" s="119"/>
    </row>
    <row r="10" spans="1:7" ht="14.25" customHeight="1">
      <c r="A10" s="120" t="s">
        <v>5</v>
      </c>
      <c r="B10" s="120" t="s">
        <v>6</v>
      </c>
      <c r="C10" s="121" t="s">
        <v>7</v>
      </c>
      <c r="D10" s="97" t="s">
        <v>8</v>
      </c>
      <c r="E10" s="97"/>
      <c r="F10" s="97"/>
    </row>
    <row r="11" spans="1:7" ht="26.25" customHeight="1">
      <c r="A11" s="120"/>
      <c r="B11" s="120"/>
      <c r="C11" s="121"/>
      <c r="D11" s="97" t="s">
        <v>9</v>
      </c>
      <c r="E11" s="97"/>
      <c r="F11" s="122" t="s">
        <v>10</v>
      </c>
    </row>
    <row r="12" spans="1:7" ht="24.75" customHeight="1">
      <c r="A12" s="120"/>
      <c r="B12" s="120"/>
      <c r="C12" s="121"/>
      <c r="D12" s="3" t="s">
        <v>11</v>
      </c>
      <c r="E12" s="3" t="s">
        <v>12</v>
      </c>
      <c r="F12" s="122"/>
    </row>
    <row r="13" spans="1:7" ht="14.25" customHeight="1">
      <c r="A13" s="4" t="s">
        <v>13</v>
      </c>
      <c r="B13" s="4" t="s">
        <v>14</v>
      </c>
      <c r="C13" s="4">
        <v>1</v>
      </c>
      <c r="D13" s="3">
        <v>2</v>
      </c>
      <c r="E13" s="3">
        <v>3</v>
      </c>
      <c r="F13" s="5">
        <v>4</v>
      </c>
    </row>
    <row r="14" spans="1:7" ht="12.75" customHeight="1">
      <c r="A14" s="6" t="s">
        <v>15</v>
      </c>
      <c r="B14" s="7" t="s">
        <v>16</v>
      </c>
      <c r="C14" s="4">
        <v>8</v>
      </c>
      <c r="D14" s="3"/>
      <c r="E14" s="4">
        <v>8</v>
      </c>
      <c r="F14" s="5"/>
    </row>
    <row r="15" spans="1:7" ht="38.25">
      <c r="A15" s="6" t="s">
        <v>17</v>
      </c>
      <c r="B15" s="7" t="s">
        <v>18</v>
      </c>
      <c r="C15" s="7" t="s">
        <v>207</v>
      </c>
      <c r="D15" s="8"/>
      <c r="E15" s="7" t="s">
        <v>207</v>
      </c>
      <c r="F15" s="9"/>
    </row>
    <row r="16" spans="1:7" ht="25.5">
      <c r="A16" s="10" t="s">
        <v>19</v>
      </c>
      <c r="B16" s="7" t="s">
        <v>20</v>
      </c>
      <c r="C16" s="7"/>
      <c r="D16" s="8"/>
      <c r="E16" s="7"/>
      <c r="F16" s="9"/>
    </row>
    <row r="17" spans="1:6" ht="11.25" customHeight="1">
      <c r="A17" s="6" t="s">
        <v>21</v>
      </c>
      <c r="B17" s="7" t="s">
        <v>22</v>
      </c>
      <c r="C17" s="7"/>
      <c r="D17" s="8"/>
      <c r="E17" s="7"/>
      <c r="F17" s="9"/>
    </row>
    <row r="18" spans="1:6" ht="12" customHeight="1">
      <c r="A18" s="6" t="s">
        <v>23</v>
      </c>
      <c r="B18" s="7" t="s">
        <v>24</v>
      </c>
      <c r="C18" s="7"/>
      <c r="D18" s="8"/>
      <c r="E18" s="7"/>
      <c r="F18" s="9"/>
    </row>
    <row r="19" spans="1:6" ht="10.5" customHeight="1">
      <c r="A19" s="6" t="s">
        <v>25</v>
      </c>
      <c r="B19" s="7" t="s">
        <v>26</v>
      </c>
      <c r="C19" s="7"/>
      <c r="D19" s="8"/>
      <c r="E19" s="7"/>
      <c r="F19" s="9"/>
    </row>
    <row r="20" spans="1:6" ht="12.75" customHeight="1">
      <c r="A20" s="11" t="s">
        <v>105</v>
      </c>
      <c r="B20" s="7" t="s">
        <v>27</v>
      </c>
      <c r="C20" s="7"/>
      <c r="D20" s="8"/>
      <c r="E20" s="7"/>
      <c r="F20" s="9"/>
    </row>
    <row r="21" spans="1:6" ht="12.75" customHeight="1">
      <c r="A21" s="11" t="s">
        <v>101</v>
      </c>
      <c r="B21" s="7" t="s">
        <v>28</v>
      </c>
      <c r="C21" s="7"/>
      <c r="D21" s="8"/>
      <c r="E21" s="7"/>
      <c r="F21" s="9"/>
    </row>
    <row r="22" spans="1:6" ht="12.75" customHeight="1">
      <c r="A22" s="11" t="s">
        <v>102</v>
      </c>
      <c r="B22" s="7" t="s">
        <v>29</v>
      </c>
      <c r="C22" s="7" t="s">
        <v>206</v>
      </c>
      <c r="D22" s="8"/>
      <c r="E22" s="7" t="s">
        <v>206</v>
      </c>
      <c r="F22" s="9"/>
    </row>
    <row r="23" spans="1:6" ht="12.75" customHeight="1">
      <c r="A23" s="11" t="s">
        <v>106</v>
      </c>
      <c r="B23" s="7" t="s">
        <v>31</v>
      </c>
      <c r="C23" s="7"/>
      <c r="D23" s="8"/>
      <c r="E23" s="7"/>
      <c r="F23" s="9"/>
    </row>
    <row r="24" spans="1:6" ht="12.75" customHeight="1">
      <c r="A24" s="11" t="s">
        <v>103</v>
      </c>
      <c r="B24" s="7" t="s">
        <v>33</v>
      </c>
      <c r="C24" s="7"/>
      <c r="D24" s="8"/>
      <c r="E24" s="7"/>
      <c r="F24" s="9"/>
    </row>
    <row r="25" spans="1:6" ht="12.75" customHeight="1">
      <c r="A25" s="11" t="s">
        <v>104</v>
      </c>
      <c r="B25" s="7" t="s">
        <v>35</v>
      </c>
      <c r="C25" s="7"/>
      <c r="D25" s="8"/>
      <c r="E25" s="7"/>
      <c r="F25" s="9"/>
    </row>
    <row r="26" spans="1:6" ht="11.25" customHeight="1">
      <c r="A26" s="6" t="s">
        <v>107</v>
      </c>
      <c r="B26" s="7" t="s">
        <v>37</v>
      </c>
      <c r="C26" s="7" t="s">
        <v>214</v>
      </c>
      <c r="D26" s="8"/>
      <c r="E26" s="7" t="s">
        <v>214</v>
      </c>
      <c r="F26" s="9"/>
    </row>
    <row r="27" spans="1:6" ht="12" customHeight="1">
      <c r="A27" s="6" t="s">
        <v>30</v>
      </c>
      <c r="B27" s="7" t="s">
        <v>39</v>
      </c>
      <c r="C27" s="7" t="s">
        <v>206</v>
      </c>
      <c r="D27" s="8"/>
      <c r="E27" s="7" t="s">
        <v>206</v>
      </c>
      <c r="F27" s="9"/>
    </row>
    <row r="28" spans="1:6" ht="24.75" customHeight="1">
      <c r="A28" s="6" t="s">
        <v>32</v>
      </c>
      <c r="B28" s="7" t="s">
        <v>41</v>
      </c>
      <c r="C28" s="7"/>
      <c r="D28" s="8"/>
      <c r="E28" s="7"/>
      <c r="F28" s="9"/>
    </row>
    <row r="29" spans="1:6" ht="27.75" customHeight="1">
      <c r="A29" s="10" t="s">
        <v>34</v>
      </c>
      <c r="B29" s="7" t="s">
        <v>43</v>
      </c>
      <c r="C29" s="7" t="s">
        <v>214</v>
      </c>
      <c r="D29" s="8"/>
      <c r="E29" s="7" t="s">
        <v>214</v>
      </c>
      <c r="F29" s="9"/>
    </row>
    <row r="30" spans="1:6" ht="12.75" customHeight="1">
      <c r="A30" s="6" t="s">
        <v>36</v>
      </c>
      <c r="B30" s="7" t="s">
        <v>45</v>
      </c>
      <c r="C30" s="7" t="s">
        <v>210</v>
      </c>
      <c r="D30" s="8"/>
      <c r="E30" s="7" t="s">
        <v>210</v>
      </c>
      <c r="F30" s="9"/>
    </row>
    <row r="31" spans="1:6" ht="14.25" customHeight="1">
      <c r="A31" s="6" t="s">
        <v>38</v>
      </c>
      <c r="B31" s="7" t="s">
        <v>47</v>
      </c>
      <c r="C31" s="7" t="s">
        <v>206</v>
      </c>
      <c r="D31" s="8"/>
      <c r="E31" s="7" t="s">
        <v>206</v>
      </c>
      <c r="F31" s="9"/>
    </row>
    <row r="32" spans="1:6" ht="12.75" customHeight="1">
      <c r="A32" s="6" t="s">
        <v>40</v>
      </c>
      <c r="B32" s="7" t="s">
        <v>48</v>
      </c>
      <c r="C32" s="7"/>
      <c r="D32" s="8"/>
      <c r="E32" s="7"/>
      <c r="F32" s="9"/>
    </row>
    <row r="33" spans="1:6" ht="25.5">
      <c r="A33" s="10" t="s">
        <v>42</v>
      </c>
      <c r="B33" s="7" t="s">
        <v>50</v>
      </c>
      <c r="C33" s="7"/>
      <c r="D33" s="8"/>
      <c r="E33" s="7"/>
      <c r="F33" s="9"/>
    </row>
    <row r="34" spans="1:6" ht="12.75" customHeight="1">
      <c r="A34" s="6" t="s">
        <v>44</v>
      </c>
      <c r="B34" s="7" t="s">
        <v>52</v>
      </c>
      <c r="C34" s="7"/>
      <c r="D34" s="8"/>
      <c r="E34" s="7"/>
      <c r="F34" s="9"/>
    </row>
    <row r="35" spans="1:6" ht="12.75" customHeight="1">
      <c r="A35" s="6" t="s">
        <v>46</v>
      </c>
      <c r="B35" s="7" t="s">
        <v>54</v>
      </c>
      <c r="C35" s="7"/>
      <c r="D35" s="8"/>
      <c r="E35" s="7"/>
      <c r="F35" s="9"/>
    </row>
    <row r="36" spans="1:6" ht="12.75" customHeight="1">
      <c r="A36" s="6" t="s">
        <v>44</v>
      </c>
      <c r="B36" s="7" t="s">
        <v>56</v>
      </c>
      <c r="C36" s="7"/>
      <c r="D36" s="8"/>
      <c r="E36" s="7"/>
      <c r="F36" s="9"/>
    </row>
    <row r="37" spans="1:6" ht="24.75" customHeight="1">
      <c r="A37" s="6" t="s">
        <v>49</v>
      </c>
      <c r="B37" s="7" t="s">
        <v>58</v>
      </c>
      <c r="C37" s="7"/>
      <c r="D37" s="8"/>
      <c r="E37" s="7"/>
      <c r="F37" s="9"/>
    </row>
    <row r="38" spans="1:6">
      <c r="A38" s="6" t="s">
        <v>51</v>
      </c>
      <c r="B38" s="7" t="s">
        <v>60</v>
      </c>
      <c r="C38" s="7"/>
      <c r="D38" s="8"/>
      <c r="E38" s="7"/>
      <c r="F38" s="9"/>
    </row>
    <row r="39" spans="1:6" ht="11.25" customHeight="1">
      <c r="A39" s="12" t="s">
        <v>53</v>
      </c>
      <c r="B39" s="7" t="s">
        <v>62</v>
      </c>
      <c r="C39" s="7" t="s">
        <v>210</v>
      </c>
      <c r="D39" s="8"/>
      <c r="E39" s="7" t="s">
        <v>210</v>
      </c>
      <c r="F39" s="9"/>
    </row>
    <row r="40" spans="1:6" ht="13.5" customHeight="1">
      <c r="A40" s="12" t="s">
        <v>55</v>
      </c>
      <c r="B40" s="7" t="s">
        <v>64</v>
      </c>
      <c r="C40" s="7" t="s">
        <v>210</v>
      </c>
      <c r="D40" s="8"/>
      <c r="E40" s="7" t="s">
        <v>210</v>
      </c>
      <c r="F40" s="9"/>
    </row>
    <row r="41" spans="1:6" ht="24" customHeight="1">
      <c r="A41" s="10" t="s">
        <v>57</v>
      </c>
      <c r="B41" s="7" t="s">
        <v>67</v>
      </c>
      <c r="C41" s="7" t="s">
        <v>206</v>
      </c>
      <c r="D41" s="8"/>
      <c r="E41" s="7" t="s">
        <v>206</v>
      </c>
      <c r="F41" s="9"/>
    </row>
    <row r="42" spans="1:6">
      <c r="A42" s="6" t="s">
        <v>59</v>
      </c>
      <c r="B42" s="7" t="s">
        <v>69</v>
      </c>
      <c r="C42" s="7" t="s">
        <v>209</v>
      </c>
      <c r="D42" s="8"/>
      <c r="E42" s="7" t="s">
        <v>209</v>
      </c>
      <c r="F42" s="9"/>
    </row>
    <row r="43" spans="1:6">
      <c r="A43" s="6" t="s">
        <v>61</v>
      </c>
      <c r="B43" s="7" t="s">
        <v>99</v>
      </c>
      <c r="C43" s="7" t="s">
        <v>211</v>
      </c>
      <c r="D43" s="8"/>
      <c r="E43" s="7" t="s">
        <v>211</v>
      </c>
      <c r="F43" s="9"/>
    </row>
    <row r="44" spans="1:6" ht="30" customHeight="1">
      <c r="A44" s="11" t="s">
        <v>63</v>
      </c>
      <c r="B44" s="7" t="s">
        <v>100</v>
      </c>
      <c r="C44" s="7"/>
      <c r="D44" s="8" t="s">
        <v>65</v>
      </c>
      <c r="E44" s="8" t="s">
        <v>65</v>
      </c>
      <c r="F44" s="8" t="s">
        <v>65</v>
      </c>
    </row>
    <row r="45" spans="1:6" ht="25.5" customHeight="1">
      <c r="A45" s="11" t="s">
        <v>66</v>
      </c>
      <c r="B45" s="7" t="s">
        <v>108</v>
      </c>
      <c r="C45" s="7"/>
      <c r="D45" s="8" t="s">
        <v>65</v>
      </c>
      <c r="E45" s="8" t="s">
        <v>65</v>
      </c>
      <c r="F45" s="8" t="s">
        <v>65</v>
      </c>
    </row>
    <row r="46" spans="1:6" ht="26.25" customHeight="1">
      <c r="A46" s="11" t="s">
        <v>68</v>
      </c>
      <c r="B46" s="7" t="s">
        <v>109</v>
      </c>
      <c r="C46" s="7" t="s">
        <v>207</v>
      </c>
      <c r="D46" s="8" t="s">
        <v>65</v>
      </c>
      <c r="E46" s="8" t="s">
        <v>65</v>
      </c>
      <c r="F46" s="8" t="s">
        <v>65</v>
      </c>
    </row>
    <row r="47" spans="1:6" ht="68.25" customHeight="1">
      <c r="A47" s="114" t="s">
        <v>70</v>
      </c>
      <c r="B47" s="114"/>
      <c r="C47" s="114"/>
      <c r="D47" s="114"/>
      <c r="E47" s="114"/>
      <c r="F47" s="114"/>
    </row>
    <row r="48" spans="1:6" ht="33.75" customHeight="1">
      <c r="A48" s="115" t="s">
        <v>215</v>
      </c>
      <c r="B48" s="115"/>
      <c r="C48" s="115"/>
      <c r="D48" s="115"/>
      <c r="E48" s="115"/>
      <c r="F48" s="115"/>
    </row>
    <row r="49" spans="1:4" ht="18.75">
      <c r="A49" s="13"/>
      <c r="B49" s="13"/>
      <c r="C49" s="13"/>
      <c r="D49" s="14"/>
    </row>
    <row r="50" spans="1:4" ht="18.75">
      <c r="A50" s="13"/>
      <c r="B50" s="13"/>
      <c r="C50" s="13"/>
      <c r="D50" s="14"/>
    </row>
    <row r="51" spans="1:4" ht="18.75">
      <c r="A51" s="15"/>
      <c r="B51" s="15"/>
      <c r="C51" s="15"/>
      <c r="D51" s="16"/>
    </row>
  </sheetData>
  <mergeCells count="17">
    <mergeCell ref="A5:F5"/>
    <mergeCell ref="A1:F1"/>
    <mergeCell ref="A2:F2"/>
    <mergeCell ref="A3:F3"/>
    <mergeCell ref="A4:F4"/>
    <mergeCell ref="A47:F47"/>
    <mergeCell ref="A48:F48"/>
    <mergeCell ref="A6:F6"/>
    <mergeCell ref="A7:F7"/>
    <mergeCell ref="A8:F8"/>
    <mergeCell ref="A9:F9"/>
    <mergeCell ref="A10:A12"/>
    <mergeCell ref="B10:B12"/>
    <mergeCell ref="C10:C12"/>
    <mergeCell ref="D10:F10"/>
    <mergeCell ref="D11:E11"/>
    <mergeCell ref="F11:F12"/>
  </mergeCells>
  <phoneticPr fontId="0" type="noConversion"/>
  <printOptions horizontalCentered="1"/>
  <pageMargins left="0.19685039370078741" right="0" top="0" bottom="0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9"/>
  <sheetViews>
    <sheetView tabSelected="1" view="pageBreakPreview" zoomScale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23" sqref="H23"/>
    </sheetView>
  </sheetViews>
  <sheetFormatPr defaultColWidth="9.28515625" defaultRowHeight="15"/>
  <cols>
    <col min="1" max="1" width="4.7109375" style="17" customWidth="1"/>
    <col min="2" max="2" width="44.28515625" style="17" customWidth="1"/>
    <col min="3" max="3" width="9.28515625" style="17" customWidth="1"/>
    <col min="4" max="4" width="7.5703125" style="17" customWidth="1"/>
    <col min="5" max="5" width="9" style="17" customWidth="1"/>
    <col min="6" max="6" width="17.7109375" style="17" customWidth="1"/>
    <col min="7" max="7" width="7.28515625" style="17" customWidth="1"/>
    <col min="8" max="8" width="9.28515625" style="17"/>
    <col min="9" max="9" width="6" style="17" customWidth="1"/>
    <col min="10" max="10" width="17.7109375" style="17" customWidth="1"/>
    <col min="11" max="11" width="20.42578125" style="17" customWidth="1"/>
    <col min="12" max="16384" width="9.28515625" style="17"/>
  </cols>
  <sheetData>
    <row r="1" spans="1:11" ht="43.5" customHeight="1">
      <c r="B1" s="18"/>
      <c r="C1" s="18"/>
      <c r="H1" s="126" t="s">
        <v>72</v>
      </c>
      <c r="I1" s="126"/>
      <c r="J1" s="126"/>
      <c r="K1" s="19"/>
    </row>
    <row r="2" spans="1:11" ht="61.5" customHeight="1">
      <c r="B2" s="127" t="s">
        <v>205</v>
      </c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8.75" hidden="1" customHeight="1">
      <c r="B3" s="20"/>
      <c r="C3" s="20"/>
      <c r="D3" s="20"/>
      <c r="E3" s="20"/>
      <c r="F3" s="20"/>
      <c r="G3" s="20"/>
    </row>
    <row r="4" spans="1:11" ht="24.6" customHeight="1">
      <c r="A4" s="128" t="s">
        <v>73</v>
      </c>
      <c r="B4" s="130"/>
      <c r="C4" s="128" t="s">
        <v>74</v>
      </c>
      <c r="D4" s="132" t="s">
        <v>75</v>
      </c>
      <c r="E4" s="134" t="s">
        <v>76</v>
      </c>
      <c r="F4" s="134" t="s">
        <v>77</v>
      </c>
      <c r="G4" s="136" t="s">
        <v>8</v>
      </c>
      <c r="H4" s="137"/>
      <c r="I4" s="137"/>
      <c r="J4" s="138"/>
      <c r="K4" s="128" t="s">
        <v>78</v>
      </c>
    </row>
    <row r="5" spans="1:11" ht="45.75" customHeight="1">
      <c r="A5" s="129"/>
      <c r="B5" s="131"/>
      <c r="C5" s="129"/>
      <c r="D5" s="133"/>
      <c r="E5" s="135"/>
      <c r="F5" s="135"/>
      <c r="G5" s="21" t="s">
        <v>79</v>
      </c>
      <c r="H5" s="22" t="s">
        <v>80</v>
      </c>
      <c r="I5" s="22" t="s">
        <v>81</v>
      </c>
      <c r="J5" s="22" t="s">
        <v>98</v>
      </c>
      <c r="K5" s="129"/>
    </row>
    <row r="6" spans="1:11" ht="18.75" customHeight="1">
      <c r="A6" s="22" t="s">
        <v>13</v>
      </c>
      <c r="B6" s="23" t="s">
        <v>82</v>
      </c>
      <c r="C6" s="23">
        <v>1</v>
      </c>
      <c r="D6" s="23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J6" s="23">
        <v>8</v>
      </c>
      <c r="K6" s="23">
        <v>9</v>
      </c>
    </row>
    <row r="7" spans="1:11" ht="30">
      <c r="A7" s="24" t="s">
        <v>16</v>
      </c>
      <c r="B7" s="25" t="s">
        <v>83</v>
      </c>
      <c r="C7" s="26">
        <v>75</v>
      </c>
      <c r="D7" s="22">
        <v>57</v>
      </c>
      <c r="E7" s="23">
        <v>30</v>
      </c>
      <c r="F7" s="23">
        <v>476</v>
      </c>
      <c r="G7" s="23">
        <v>16</v>
      </c>
      <c r="H7" s="27">
        <v>24</v>
      </c>
      <c r="I7" s="23">
        <v>103</v>
      </c>
      <c r="J7" s="23">
        <v>333</v>
      </c>
      <c r="K7" s="23">
        <v>198</v>
      </c>
    </row>
    <row r="8" spans="1:11" ht="31.5" customHeight="1">
      <c r="A8" s="24" t="s">
        <v>18</v>
      </c>
      <c r="B8" s="25" t="s">
        <v>84</v>
      </c>
      <c r="C8" s="26">
        <v>49</v>
      </c>
      <c r="D8" s="23">
        <v>31</v>
      </c>
      <c r="E8" s="23">
        <v>16</v>
      </c>
      <c r="F8" s="23">
        <v>259</v>
      </c>
      <c r="G8" s="23">
        <v>8</v>
      </c>
      <c r="H8" s="27">
        <v>15</v>
      </c>
      <c r="I8" s="23">
        <v>58</v>
      </c>
      <c r="J8" s="23">
        <v>178</v>
      </c>
      <c r="K8" s="23">
        <v>74</v>
      </c>
    </row>
    <row r="9" spans="1:11" ht="15.75">
      <c r="A9" s="24" t="s">
        <v>20</v>
      </c>
      <c r="B9" s="25" t="s">
        <v>85</v>
      </c>
      <c r="C9" s="26">
        <v>26</v>
      </c>
      <c r="D9" s="23">
        <v>26</v>
      </c>
      <c r="E9" s="23">
        <v>14</v>
      </c>
      <c r="F9" s="23">
        <v>217</v>
      </c>
      <c r="G9" s="23">
        <v>8</v>
      </c>
      <c r="H9" s="27">
        <v>9</v>
      </c>
      <c r="I9" s="23">
        <v>45</v>
      </c>
      <c r="J9" s="23">
        <v>155</v>
      </c>
      <c r="K9" s="23">
        <v>124</v>
      </c>
    </row>
    <row r="10" spans="1:11" ht="59.25" customHeight="1">
      <c r="A10" s="24" t="s">
        <v>22</v>
      </c>
      <c r="B10" s="25" t="s">
        <v>86</v>
      </c>
      <c r="C10" s="26" t="s">
        <v>65</v>
      </c>
      <c r="D10" s="26" t="s">
        <v>65</v>
      </c>
      <c r="E10" s="23">
        <v>0</v>
      </c>
      <c r="F10" s="23">
        <v>214</v>
      </c>
      <c r="G10" s="23">
        <v>0</v>
      </c>
      <c r="H10" s="27">
        <v>6</v>
      </c>
      <c r="I10" s="23">
        <v>55</v>
      </c>
      <c r="J10" s="23">
        <v>153</v>
      </c>
      <c r="K10" s="23">
        <v>38</v>
      </c>
    </row>
    <row r="11" spans="1:11" ht="30">
      <c r="A11" s="24" t="s">
        <v>24</v>
      </c>
      <c r="B11" s="25" t="s">
        <v>87</v>
      </c>
      <c r="C11" s="26" t="s">
        <v>65</v>
      </c>
      <c r="D11" s="26" t="s">
        <v>65</v>
      </c>
      <c r="E11" s="23">
        <v>0</v>
      </c>
      <c r="F11" s="23">
        <v>72</v>
      </c>
      <c r="G11" s="23">
        <v>0</v>
      </c>
      <c r="H11" s="27">
        <v>0</v>
      </c>
      <c r="I11" s="23">
        <v>11</v>
      </c>
      <c r="J11" s="23">
        <v>61</v>
      </c>
      <c r="K11" s="23">
        <v>17</v>
      </c>
    </row>
    <row r="12" spans="1:11" ht="30.75" customHeight="1">
      <c r="A12" s="24" t="s">
        <v>26</v>
      </c>
      <c r="B12" s="25" t="s">
        <v>88</v>
      </c>
      <c r="C12" s="26" t="s">
        <v>65</v>
      </c>
      <c r="D12" s="26" t="s">
        <v>65</v>
      </c>
      <c r="E12" s="23">
        <v>0</v>
      </c>
      <c r="F12" s="23">
        <v>83</v>
      </c>
      <c r="G12" s="23">
        <v>0</v>
      </c>
      <c r="H12" s="27">
        <v>3</v>
      </c>
      <c r="I12" s="23">
        <v>15</v>
      </c>
      <c r="J12" s="23">
        <v>65</v>
      </c>
      <c r="K12" s="23">
        <v>8</v>
      </c>
    </row>
    <row r="13" spans="1:11" ht="36" customHeight="1">
      <c r="A13" s="24" t="s">
        <v>27</v>
      </c>
      <c r="B13" s="25" t="s">
        <v>89</v>
      </c>
      <c r="C13" s="26" t="s">
        <v>65</v>
      </c>
      <c r="D13" s="26" t="s">
        <v>65</v>
      </c>
      <c r="E13" s="23">
        <v>0</v>
      </c>
      <c r="F13" s="23">
        <v>19</v>
      </c>
      <c r="G13" s="23">
        <v>0</v>
      </c>
      <c r="H13" s="27">
        <v>1</v>
      </c>
      <c r="I13" s="23">
        <v>11</v>
      </c>
      <c r="J13" s="23">
        <v>7</v>
      </c>
      <c r="K13" s="23">
        <v>4</v>
      </c>
    </row>
    <row r="14" spans="1:11" ht="33" customHeight="1">
      <c r="A14" s="24" t="s">
        <v>28</v>
      </c>
      <c r="B14" s="25" t="s">
        <v>90</v>
      </c>
      <c r="C14" s="26" t="s">
        <v>65</v>
      </c>
      <c r="D14" s="26" t="s">
        <v>65</v>
      </c>
      <c r="E14" s="23">
        <v>0</v>
      </c>
      <c r="F14" s="23">
        <v>30</v>
      </c>
      <c r="G14" s="23">
        <v>0</v>
      </c>
      <c r="H14" s="27">
        <v>2</v>
      </c>
      <c r="I14" s="23">
        <v>18</v>
      </c>
      <c r="J14" s="23">
        <v>10</v>
      </c>
      <c r="K14" s="23">
        <v>5</v>
      </c>
    </row>
    <row r="15" spans="1:11" ht="15.75">
      <c r="A15" s="24" t="s">
        <v>29</v>
      </c>
      <c r="B15" s="25" t="s">
        <v>91</v>
      </c>
      <c r="C15" s="26" t="s">
        <v>65</v>
      </c>
      <c r="D15" s="26" t="s">
        <v>65</v>
      </c>
      <c r="E15" s="23">
        <v>0</v>
      </c>
      <c r="F15" s="23">
        <v>10</v>
      </c>
      <c r="G15" s="23">
        <v>0</v>
      </c>
      <c r="H15" s="27">
        <v>0</v>
      </c>
      <c r="I15" s="23">
        <v>0</v>
      </c>
      <c r="J15" s="23">
        <v>10</v>
      </c>
      <c r="K15" s="23">
        <v>0</v>
      </c>
    </row>
    <row r="16" spans="1:11" ht="32.25" customHeight="1">
      <c r="A16" s="24" t="s">
        <v>31</v>
      </c>
      <c r="B16" s="25" t="s">
        <v>92</v>
      </c>
      <c r="C16" s="26" t="s">
        <v>65</v>
      </c>
      <c r="D16" s="26" t="s">
        <v>65</v>
      </c>
      <c r="E16" s="26" t="s">
        <v>65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1:11" ht="84.6" customHeight="1">
      <c r="A17" s="24" t="s">
        <v>33</v>
      </c>
      <c r="B17" s="25" t="s">
        <v>97</v>
      </c>
      <c r="C17" s="26">
        <v>0</v>
      </c>
      <c r="D17" s="26">
        <v>52</v>
      </c>
      <c r="E17" s="23">
        <v>13</v>
      </c>
      <c r="F17" s="23">
        <v>36</v>
      </c>
      <c r="G17" s="23">
        <v>16</v>
      </c>
      <c r="H17" s="27">
        <v>10</v>
      </c>
      <c r="I17" s="23">
        <v>10</v>
      </c>
      <c r="J17" s="23">
        <v>0</v>
      </c>
      <c r="K17" s="26" t="s">
        <v>65</v>
      </c>
    </row>
    <row r="18" spans="1:11" s="28" customFormat="1" ht="28.5" customHeight="1">
      <c r="A18" s="24" t="s">
        <v>35</v>
      </c>
      <c r="B18" s="25" t="s">
        <v>87</v>
      </c>
      <c r="C18" s="26">
        <v>0</v>
      </c>
      <c r="D18" s="26">
        <v>48</v>
      </c>
      <c r="E18" s="24" t="s">
        <v>35</v>
      </c>
      <c r="F18" s="23">
        <f>G18+H18+I18</f>
        <v>13</v>
      </c>
      <c r="G18" s="82">
        <v>5</v>
      </c>
      <c r="H18" s="82">
        <v>4</v>
      </c>
      <c r="I18" s="82">
        <v>4</v>
      </c>
      <c r="J18" s="23">
        <v>0</v>
      </c>
      <c r="K18" s="23">
        <v>0</v>
      </c>
    </row>
    <row r="19" spans="1:11" s="28" customFormat="1" ht="28.5" customHeight="1">
      <c r="A19" s="24" t="s">
        <v>37</v>
      </c>
      <c r="B19" s="25" t="s">
        <v>88</v>
      </c>
      <c r="C19" s="26">
        <v>0</v>
      </c>
      <c r="D19" s="26">
        <v>4</v>
      </c>
      <c r="E19" s="24" t="s">
        <v>206</v>
      </c>
      <c r="F19" s="23">
        <f>G19+H19+I19</f>
        <v>6</v>
      </c>
      <c r="G19" s="82">
        <v>4</v>
      </c>
      <c r="H19" s="82">
        <v>2</v>
      </c>
      <c r="I19" s="82">
        <v>0</v>
      </c>
      <c r="J19" s="23">
        <v>0</v>
      </c>
      <c r="K19" s="23">
        <v>0</v>
      </c>
    </row>
    <row r="20" spans="1:11" s="28" customFormat="1" ht="34.5" customHeight="1">
      <c r="A20" s="24" t="s">
        <v>39</v>
      </c>
      <c r="B20" s="25" t="s">
        <v>89</v>
      </c>
      <c r="C20" s="26">
        <v>0</v>
      </c>
      <c r="D20" s="26">
        <v>0</v>
      </c>
      <c r="E20" s="26">
        <v>0</v>
      </c>
      <c r="F20" s="23">
        <f>G20+H20+I20</f>
        <v>5</v>
      </c>
      <c r="G20" s="82">
        <v>2</v>
      </c>
      <c r="H20" s="82">
        <v>2</v>
      </c>
      <c r="I20" s="82">
        <v>1</v>
      </c>
      <c r="J20" s="23">
        <v>0</v>
      </c>
      <c r="K20" s="23">
        <v>0</v>
      </c>
    </row>
    <row r="21" spans="1:11" s="28" customFormat="1" ht="32.25" customHeight="1">
      <c r="A21" s="24" t="s">
        <v>41</v>
      </c>
      <c r="B21" s="25" t="s">
        <v>93</v>
      </c>
      <c r="C21" s="26">
        <v>0</v>
      </c>
      <c r="D21" s="26">
        <v>0</v>
      </c>
      <c r="E21" s="26">
        <v>0</v>
      </c>
      <c r="F21" s="23">
        <f>G21+H21+I21</f>
        <v>5</v>
      </c>
      <c r="G21" s="82">
        <v>2</v>
      </c>
      <c r="H21" s="82">
        <v>1</v>
      </c>
      <c r="I21" s="82">
        <v>2</v>
      </c>
      <c r="J21" s="23">
        <v>0</v>
      </c>
      <c r="K21" s="23">
        <v>0</v>
      </c>
    </row>
    <row r="22" spans="1:11" s="28" customFormat="1" ht="23.25" customHeight="1">
      <c r="A22" s="24" t="s">
        <v>43</v>
      </c>
      <c r="B22" s="25" t="s">
        <v>91</v>
      </c>
      <c r="C22" s="26">
        <v>0</v>
      </c>
      <c r="D22" s="26">
        <v>0</v>
      </c>
      <c r="E22" s="26">
        <v>0</v>
      </c>
      <c r="F22" s="23">
        <f>G22+H22+I22</f>
        <v>7</v>
      </c>
      <c r="G22" s="82">
        <v>3</v>
      </c>
      <c r="H22" s="82">
        <v>1</v>
      </c>
      <c r="I22" s="82">
        <v>3</v>
      </c>
      <c r="J22" s="23">
        <v>0</v>
      </c>
      <c r="K22" s="23">
        <v>0</v>
      </c>
    </row>
    <row r="23" spans="1:11" s="28" customFormat="1" ht="62.25" customHeight="1">
      <c r="A23" s="24" t="s">
        <v>45</v>
      </c>
      <c r="B23" s="29" t="s">
        <v>94</v>
      </c>
      <c r="C23" s="26" t="s">
        <v>65</v>
      </c>
      <c r="D23" s="26" t="s">
        <v>65</v>
      </c>
      <c r="E23" s="26" t="s">
        <v>65</v>
      </c>
      <c r="F23" s="23">
        <v>226</v>
      </c>
      <c r="G23" s="82">
        <v>0</v>
      </c>
      <c r="H23" s="82">
        <v>8</v>
      </c>
      <c r="I23" s="82">
        <v>38</v>
      </c>
      <c r="J23" s="82">
        <v>180</v>
      </c>
      <c r="K23" s="23">
        <v>0</v>
      </c>
    </row>
    <row r="24" spans="1:11" s="28" customFormat="1" ht="73.5" customHeight="1">
      <c r="A24" s="24" t="s">
        <v>47</v>
      </c>
      <c r="B24" s="30" t="s">
        <v>95</v>
      </c>
      <c r="C24" s="26" t="s">
        <v>65</v>
      </c>
      <c r="D24" s="26" t="s">
        <v>65</v>
      </c>
      <c r="E24" s="26" t="s">
        <v>65</v>
      </c>
      <c r="F24" s="23">
        <v>0</v>
      </c>
      <c r="G24" s="24" t="s">
        <v>208</v>
      </c>
      <c r="H24" s="24" t="s">
        <v>208</v>
      </c>
      <c r="I24" s="24" t="s">
        <v>208</v>
      </c>
      <c r="J24" s="24" t="s">
        <v>208</v>
      </c>
      <c r="K24" s="23">
        <v>0</v>
      </c>
    </row>
    <row r="25" spans="1:11" s="28" customFormat="1" ht="47.25" customHeight="1">
      <c r="B25" s="31" t="s">
        <v>96</v>
      </c>
      <c r="F25" s="28" t="s">
        <v>212</v>
      </c>
    </row>
    <row r="26" spans="1:11" s="28" customFormat="1" ht="36.75" customHeight="1"/>
    <row r="27" spans="1:11" s="28" customFormat="1" ht="31.5" customHeight="1"/>
    <row r="28" spans="1:11" s="28" customFormat="1" ht="15" customHeight="1"/>
    <row r="29" spans="1:11" s="28" customFormat="1" ht="15" customHeight="1"/>
  </sheetData>
  <sheetProtection formatCells="0" formatColumns="0" formatRows="0"/>
  <mergeCells count="10">
    <mergeCell ref="H1:J1"/>
    <mergeCell ref="B2:K2"/>
    <mergeCell ref="A4:A5"/>
    <mergeCell ref="B4:B5"/>
    <mergeCell ref="C4:C5"/>
    <mergeCell ref="D4:D5"/>
    <mergeCell ref="E4:E5"/>
    <mergeCell ref="F4:F5"/>
    <mergeCell ref="G4:J4"/>
    <mergeCell ref="K4:K5"/>
  </mergeCells>
  <phoneticPr fontId="0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Прил5</vt:lpstr>
      <vt:lpstr>Прил9</vt:lpstr>
      <vt:lpstr>Прил14</vt:lpstr>
      <vt:lpstr>Прил14!Заголовки_для_печати</vt:lpstr>
      <vt:lpstr>Прил9!Заголовки_для_печати</vt:lpstr>
      <vt:lpstr>Прил14!Область_печати</vt:lpstr>
      <vt:lpstr>Прил5!Область_печати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PK-UR3</dc:creator>
  <cp:lastModifiedBy>User</cp:lastModifiedBy>
  <cp:lastPrinted>2022-02-08T08:20:11Z</cp:lastPrinted>
  <dcterms:created xsi:type="dcterms:W3CDTF">2022-02-04T05:28:38Z</dcterms:created>
  <dcterms:modified xsi:type="dcterms:W3CDTF">2022-03-03T04:33:50Z</dcterms:modified>
</cp:coreProperties>
</file>